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7425" firstSheet="1" activeTab="11"/>
  </bookViews>
  <sheets>
    <sheet name="ม.ค.56" sheetId="1" r:id="rId1"/>
    <sheet name="ก.พ.56" sheetId="2" r:id="rId2"/>
    <sheet name="มี.ค.56" sheetId="3" r:id="rId3"/>
    <sheet name="เม.ย.56" sheetId="4" r:id="rId4"/>
    <sheet name="พ.ค.56" sheetId="5" r:id="rId5"/>
    <sheet name="มิ.ย.56" sheetId="6" r:id="rId6"/>
    <sheet name="ก.ค.56" sheetId="7" r:id="rId7"/>
    <sheet name="ส.ค.56" sheetId="8" r:id="rId8"/>
    <sheet name="ก.ย.56" sheetId="9" r:id="rId9"/>
    <sheet name="ต.ค.56" sheetId="10" r:id="rId10"/>
    <sheet name="พ.ย.56" sheetId="11" r:id="rId11"/>
    <sheet name="ธ.ค.56" sheetId="12" r:id="rId12"/>
  </sheets>
  <definedNames>
    <definedName name="_xlnm.Print_Area" localSheetId="0">'ม.ค.56'!$A$1:$X$58</definedName>
  </definedNames>
  <calcPr fullCalcOnLoad="1"/>
</workbook>
</file>

<file path=xl/sharedStrings.xml><?xml version="1.0" encoding="utf-8"?>
<sst xmlns="http://schemas.openxmlformats.org/spreadsheetml/2006/main" count="432" uniqueCount="84">
  <si>
    <t>ที่กษ.2605.05/</t>
  </si>
  <si>
    <t>เรื่อง   ขอส่งรายงานผลการตรวจอากาศ</t>
  </si>
  <si>
    <t>วันที่</t>
  </si>
  <si>
    <t>ความชื้นสัมพัทธ์ %</t>
  </si>
  <si>
    <t>ปริมาณ</t>
  </si>
  <si>
    <t>น้ำระเหย (มม.)</t>
  </si>
  <si>
    <t>8.00 น.</t>
  </si>
  <si>
    <t>น้ำฝน (มม.)</t>
  </si>
  <si>
    <t>อ่านได้</t>
  </si>
  <si>
    <t>24  ชม.</t>
  </si>
  <si>
    <t>สูงสุด</t>
  </si>
  <si>
    <t>ต่ำสุด</t>
  </si>
  <si>
    <t>ตุ้ม</t>
  </si>
  <si>
    <t>8.00  น.</t>
  </si>
  <si>
    <t>10.00  น.</t>
  </si>
  <si>
    <t>14.00  น.</t>
  </si>
  <si>
    <t>16.00  น.</t>
  </si>
  <si>
    <t>รวม 24 ชม.</t>
  </si>
  <si>
    <t>แห้ง</t>
  </si>
  <si>
    <t>เปียก</t>
  </si>
  <si>
    <t>รวม</t>
  </si>
  <si>
    <t>เฉลี่ย</t>
  </si>
  <si>
    <t>-</t>
  </si>
  <si>
    <t xml:space="preserve"> </t>
  </si>
  <si>
    <r>
      <t>อุณหภูมิอากาศ (</t>
    </r>
    <r>
      <rPr>
        <vertAlign val="superscript"/>
        <sz val="13"/>
        <rFont val="TH SarabunPSK"/>
        <family val="2"/>
      </rPr>
      <t xml:space="preserve">๐ </t>
    </r>
    <r>
      <rPr>
        <sz val="13"/>
        <rFont val="TH SarabunPSK"/>
        <family val="2"/>
      </rPr>
      <t>ซ)</t>
    </r>
  </si>
  <si>
    <t>ศูนย์วิจัยข้าวแพร่   อ.เมือง  จ.แพร่</t>
  </si>
  <si>
    <t xml:space="preserve">    </t>
  </si>
  <si>
    <t>เรียน  ผู้อำนวยการสำนักวิจัยและพัฒนาข้าว</t>
  </si>
  <si>
    <t xml:space="preserve"> 6  กุมภาพันธ์  2556</t>
  </si>
  <si>
    <t>ศูนย์วิจัยข้าวแพร่  ขอส่งรายงานผลการตรวจอากาศเกษตร  ประจำเดือน  มกราคม 2556  ดังต่อไปนี้</t>
  </si>
  <si>
    <t>63.32ตั้งใหม่84.18</t>
  </si>
  <si>
    <t>52.31ตั้งใหม่83.69</t>
  </si>
  <si>
    <t>35.53ตั้งใหม่84.63</t>
  </si>
  <si>
    <t>น้ำล้น</t>
  </si>
  <si>
    <t>หมายเหตุ :</t>
  </si>
  <si>
    <t xml:space="preserve"> 11  มีนาคม  2556</t>
  </si>
  <si>
    <t>ศูนย์วิจัยข้าวแพร่  ขอส่งรายงานผลการตรวจอากาศเกษตร  ประจำเดือน  กุมภาพันธ์ 2556  ดังต่อไปนี้</t>
  </si>
  <si>
    <t>ตั้งใหม่90.32</t>
  </si>
  <si>
    <t>ตั้งใหม่46.20</t>
  </si>
  <si>
    <t>19.14ตั้งใหม่49.72</t>
  </si>
  <si>
    <t>หมายเหตุ วันที่ 14-17 กุมภาพันธ์ 2556 วัดปริมาณน้ำระเหยไม่ได้ เนื่องจากปรับปรุงสนามตรวจอากาศ</t>
  </si>
  <si>
    <t xml:space="preserve"> 19  เมษายน  2556</t>
  </si>
  <si>
    <t>ศูนย์วิจัยข้าวแพร่  ขอส่งรายงานผลการตรวจอากาศเกษตร  ประจำเดือน  มีนาคม 2556  ดังต่อไปนี้</t>
  </si>
  <si>
    <t>7.66 ตั้งใหม่57.20</t>
  </si>
  <si>
    <t>12.08 ตั้งใหม่79.65</t>
  </si>
  <si>
    <t xml:space="preserve"> 9  พฤษภาคม  2556</t>
  </si>
  <si>
    <t>ศูนย์วิจัยข้าวแพร่  ขอส่งรายงานผลการตรวจอากาศเกษตร  ประจำเดือน  เมษายน 2556  ดังต่อไปนี้</t>
  </si>
  <si>
    <t>10.18 ตั้งใหม่ 87</t>
  </si>
  <si>
    <t>13.65ตั้งใหม่80.55</t>
  </si>
  <si>
    <t>ตั้งใหม่ 68.85</t>
  </si>
  <si>
    <t xml:space="preserve">  5  มิถุนายน  2556</t>
  </si>
  <si>
    <t>เรื่อง    ขอส่งรายงานผลการตรวจอากาศ</t>
  </si>
  <si>
    <t>เรียน   ผู้อำนวยการสำนักวิจัยและพัฒนาข้าว</t>
  </si>
  <si>
    <t>ศูนย์วิจัยข้าวแพร่  ขอส่งรายงานผลการตรวจอากาศเกษตร  ประจำเดือน  พฤษภาคม 2556  ดังต่อไปนี้</t>
  </si>
  <si>
    <t>10.00 น.</t>
  </si>
  <si>
    <t>14.00 น.</t>
  </si>
  <si>
    <t>16.00 น.</t>
  </si>
  <si>
    <t>7.96ตั้งใหม่61.70</t>
  </si>
  <si>
    <t>06.30ตั้งใหม่70.85</t>
  </si>
  <si>
    <t xml:space="preserve">  4  กรกฎาคม  2556</t>
  </si>
  <si>
    <t>ศูนย์วิจัยข้าวแพร่  ขอส่งรายงานผลการตรวจอากาศเกษตร  ประจำเดือน  มิถุนายน 2556  ดังต่อไปนี้</t>
  </si>
  <si>
    <t>0.98 ตั้งใหม่66.71</t>
  </si>
  <si>
    <t>10.30ตั้งใหม่78.08</t>
  </si>
  <si>
    <t>ตั้งใหม่64.30</t>
  </si>
  <si>
    <t xml:space="preserve">   5  สิงหาคม  2556</t>
  </si>
  <si>
    <t>ศูนย์วิจัยข้าวแพร่  ขอส่งรายงานผลการตรวจอากาศเกษตร  ประจำเดือน  กรกฎาคม 2556  ดังต่อไปนี้</t>
  </si>
  <si>
    <t xml:space="preserve">   5  กันยายน  2556</t>
  </si>
  <si>
    <t>ศูนย์วิจัยข้าวแพร่  ขอส่งรายงานผลการตรวจอากาศเกษตร  ประจำเดือน  สิงหาคม 2556  ดังต่อไปนี้</t>
  </si>
  <si>
    <t>ตั้งใหม่ 84.32</t>
  </si>
  <si>
    <t>ตั้งใหม่ 63.97</t>
  </si>
  <si>
    <t>ตั้งใหม่ 86.23</t>
  </si>
  <si>
    <t xml:space="preserve">   4  ตุลาคม  2556</t>
  </si>
  <si>
    <t>ศูนย์วิจัยข้าวแพร่  ขอส่งรายงานผลการตรวจอากาศเกษตร  ประจำเดือน  กันยายน 2556  ดังต่อไปนี้</t>
  </si>
  <si>
    <t xml:space="preserve">   6  พฤศจิกายน  2556</t>
  </si>
  <si>
    <t>ศูนย์วิจัยข้าวแพร่  ขอส่งรายงานผลการตรวจอากาศเกษตร  ประจำเดือน  ตุลาคม 2556  ดังต่อไปนี้</t>
  </si>
  <si>
    <t>52.56ตั้งใหม่66.60</t>
  </si>
  <si>
    <r>
      <t xml:space="preserve">หมายเหตุ : </t>
    </r>
    <r>
      <rPr>
        <sz val="13"/>
        <rFont val="TH SarabunPSK"/>
        <family val="2"/>
      </rPr>
      <t>วันที่ 11 ตุลาคม 2556 ตั้งระดับน้ำใหม่ เนื่องจากทำความสะอาดอ่างน้ำระเหย</t>
    </r>
  </si>
  <si>
    <t xml:space="preserve">   6  ธันวาคม  2556</t>
  </si>
  <si>
    <t>ศูนย์วิจัยข้าวแพร่  ขอส่งรายงานผลการตรวจอากาศเกษตร  ประจำเดือน  พฤศจิกายน 2556  ดังต่อไปนี้</t>
  </si>
  <si>
    <t>5.43ตั้งใหม่65.50</t>
  </si>
  <si>
    <t xml:space="preserve">   8  มกราคม  2557</t>
  </si>
  <si>
    <t>ศูนย์วิจัยข้าวแพร่  ขอส่งรายงานผลการตรวจอากาศเกษตร  ประจำเดือน  ธันวาคม 2556  ดังต่อไปนี้</t>
  </si>
  <si>
    <t>10.53 ตั้งใหม่56.94</t>
  </si>
  <si>
    <t>26.64ตั้งใหม่58.20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</si>
</sst>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[$-41E]d\ mmmm\ yyyy"/>
    <numFmt numFmtId="202" formatCode="#,##0.0"/>
    <numFmt numFmtId="203" formatCode="0.0000"/>
  </numFmts>
  <fonts count="42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99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6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03" fontId="0" fillId="0" borderId="0" xfId="0" applyNumberFormat="1" applyAlignment="1">
      <alignment/>
    </xf>
    <xf numFmtId="1" fontId="3" fillId="0" borderId="1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D52" sqref="D52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5.8515625" style="0" customWidth="1"/>
    <col min="4" max="5" width="6.421875" style="0" customWidth="1"/>
    <col min="6" max="6" width="7.140625" style="0" customWidth="1"/>
    <col min="7" max="7" width="7.57421875" style="0" customWidth="1"/>
    <col min="8" max="8" width="7.7109375" style="0" customWidth="1"/>
    <col min="9" max="9" width="7.8515625" style="0" customWidth="1"/>
    <col min="11" max="11" width="12.421875" style="0" customWidth="1"/>
  </cols>
  <sheetData>
    <row r="1" spans="1:13" ht="22.5" customHeight="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19.5" customHeight="1">
      <c r="A2" s="1"/>
      <c r="B2" s="2"/>
      <c r="C2" s="1"/>
      <c r="D2" s="1"/>
      <c r="E2" s="1"/>
      <c r="F2" s="1"/>
      <c r="G2" s="1" t="s">
        <v>28</v>
      </c>
      <c r="H2" s="1"/>
      <c r="I2" s="1"/>
      <c r="J2" s="1"/>
      <c r="K2" s="3"/>
      <c r="L2" s="3"/>
    </row>
    <row r="3" spans="1:13" ht="22.5" customHeight="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8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18.75" customHeight="1">
      <c r="A5" s="1" t="s">
        <v>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2.5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 customHeight="1">
      <c r="A7" s="1" t="s">
        <v>29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7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8" customHeight="1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8" customHeight="1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8" customHeight="1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9" t="s">
        <v>17</v>
      </c>
      <c r="K11" s="34"/>
      <c r="L11" s="34"/>
    </row>
    <row r="12" spans="1:12" ht="18" customHeight="1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8" customHeight="1">
      <c r="A13" s="13">
        <v>1</v>
      </c>
      <c r="B13" s="13">
        <v>29.7</v>
      </c>
      <c r="C13" s="13">
        <v>18.5</v>
      </c>
      <c r="D13" s="13">
        <v>20</v>
      </c>
      <c r="E13" s="13">
        <v>18.7</v>
      </c>
      <c r="F13" s="10">
        <v>88</v>
      </c>
      <c r="G13" s="10">
        <v>60</v>
      </c>
      <c r="H13" s="10">
        <v>59</v>
      </c>
      <c r="I13" s="10">
        <v>56</v>
      </c>
      <c r="J13" s="14">
        <v>0</v>
      </c>
      <c r="K13" s="15">
        <v>65.62</v>
      </c>
      <c r="L13" s="15">
        <v>2.3</v>
      </c>
    </row>
    <row r="14" spans="1:12" ht="18" customHeight="1">
      <c r="A14" s="13">
        <v>2</v>
      </c>
      <c r="B14" s="13">
        <v>31</v>
      </c>
      <c r="C14" s="13">
        <v>18.3</v>
      </c>
      <c r="D14" s="13">
        <v>19.5</v>
      </c>
      <c r="E14" s="13">
        <v>18.5</v>
      </c>
      <c r="F14" s="13">
        <v>90</v>
      </c>
      <c r="G14" s="13">
        <v>73</v>
      </c>
      <c r="H14" s="13">
        <v>42</v>
      </c>
      <c r="I14" s="13">
        <v>41</v>
      </c>
      <c r="J14" s="14">
        <v>0</v>
      </c>
      <c r="K14" s="15" t="s">
        <v>30</v>
      </c>
      <c r="L14" s="15">
        <v>4.02</v>
      </c>
    </row>
    <row r="15" spans="1:12" ht="18" customHeight="1">
      <c r="A15" s="13">
        <v>3</v>
      </c>
      <c r="B15" s="13">
        <v>31.7</v>
      </c>
      <c r="C15" s="13">
        <v>18.5</v>
      </c>
      <c r="D15" s="13">
        <v>19.3</v>
      </c>
      <c r="E15" s="13">
        <v>18.5</v>
      </c>
      <c r="F15" s="13">
        <v>92</v>
      </c>
      <c r="G15" s="13">
        <v>59</v>
      </c>
      <c r="H15" s="13">
        <v>47</v>
      </c>
      <c r="I15" s="13">
        <v>45</v>
      </c>
      <c r="J15" s="14">
        <v>0</v>
      </c>
      <c r="K15" s="15">
        <v>80.16</v>
      </c>
      <c r="L15" s="15">
        <v>2.75</v>
      </c>
    </row>
    <row r="16" spans="1:12" ht="18" customHeight="1">
      <c r="A16" s="13">
        <v>4</v>
      </c>
      <c r="B16" s="13">
        <v>31.5</v>
      </c>
      <c r="C16" s="13">
        <v>19.3</v>
      </c>
      <c r="D16" s="13">
        <v>19.6</v>
      </c>
      <c r="E16" s="13">
        <v>19.2</v>
      </c>
      <c r="F16" s="13">
        <v>96</v>
      </c>
      <c r="G16" s="13">
        <v>83</v>
      </c>
      <c r="H16" s="13">
        <v>47</v>
      </c>
      <c r="I16" s="13">
        <v>44</v>
      </c>
      <c r="J16" s="14">
        <v>0</v>
      </c>
      <c r="K16" s="16">
        <v>77.41</v>
      </c>
      <c r="L16" s="15">
        <v>5.07</v>
      </c>
    </row>
    <row r="17" spans="1:12" ht="18" customHeight="1">
      <c r="A17" s="13">
        <v>5</v>
      </c>
      <c r="B17" s="13">
        <v>31</v>
      </c>
      <c r="C17" s="13">
        <v>18.3</v>
      </c>
      <c r="D17" s="13">
        <v>19.5</v>
      </c>
      <c r="E17" s="13">
        <v>19</v>
      </c>
      <c r="F17" s="13">
        <v>96</v>
      </c>
      <c r="G17" s="19">
        <v>75</v>
      </c>
      <c r="H17" s="13">
        <v>45</v>
      </c>
      <c r="I17" s="13">
        <v>45</v>
      </c>
      <c r="J17" s="14">
        <v>0</v>
      </c>
      <c r="K17" s="15">
        <v>72.34</v>
      </c>
      <c r="L17" s="15">
        <v>3.26</v>
      </c>
    </row>
    <row r="18" spans="1:12" ht="18" customHeight="1">
      <c r="A18" s="13">
        <v>6</v>
      </c>
      <c r="B18" s="13">
        <v>31.5</v>
      </c>
      <c r="C18" s="13">
        <v>18</v>
      </c>
      <c r="D18" s="13">
        <v>19</v>
      </c>
      <c r="E18" s="13">
        <v>18</v>
      </c>
      <c r="F18" s="13">
        <v>90</v>
      </c>
      <c r="G18" s="13">
        <v>79</v>
      </c>
      <c r="H18" s="13">
        <v>40</v>
      </c>
      <c r="I18" s="13">
        <v>41</v>
      </c>
      <c r="J18" s="14">
        <v>0</v>
      </c>
      <c r="K18" s="15">
        <v>69.08</v>
      </c>
      <c r="L18" s="15">
        <v>2.52</v>
      </c>
    </row>
    <row r="19" spans="1:12" ht="18" customHeight="1">
      <c r="A19" s="13">
        <v>7</v>
      </c>
      <c r="B19" s="13">
        <v>31</v>
      </c>
      <c r="C19" s="13">
        <v>16.5</v>
      </c>
      <c r="D19" s="13">
        <v>17.5</v>
      </c>
      <c r="E19" s="13">
        <v>17</v>
      </c>
      <c r="F19" s="13">
        <v>96</v>
      </c>
      <c r="G19" s="13">
        <v>76</v>
      </c>
      <c r="H19" s="13">
        <v>65</v>
      </c>
      <c r="I19" s="13">
        <v>55</v>
      </c>
      <c r="J19" s="14">
        <v>0</v>
      </c>
      <c r="K19" s="15">
        <v>66.56</v>
      </c>
      <c r="L19" s="15">
        <v>4.18</v>
      </c>
    </row>
    <row r="20" spans="1:12" ht="18" customHeight="1">
      <c r="A20" s="13">
        <v>8</v>
      </c>
      <c r="B20" s="13">
        <v>31</v>
      </c>
      <c r="C20" s="13">
        <v>17.5</v>
      </c>
      <c r="D20" s="13">
        <v>18.2</v>
      </c>
      <c r="E20" s="13">
        <v>17.5</v>
      </c>
      <c r="F20" s="13">
        <v>94</v>
      </c>
      <c r="G20" s="13">
        <v>74</v>
      </c>
      <c r="H20" s="13">
        <v>68</v>
      </c>
      <c r="I20" s="13">
        <v>65</v>
      </c>
      <c r="J20" s="14">
        <v>0</v>
      </c>
      <c r="K20" s="15">
        <v>62.38</v>
      </c>
      <c r="L20" s="15">
        <v>3.78</v>
      </c>
    </row>
    <row r="21" spans="1:12" ht="18" customHeight="1">
      <c r="A21" s="13">
        <v>9</v>
      </c>
      <c r="B21" s="13">
        <v>31</v>
      </c>
      <c r="C21" s="13">
        <v>16</v>
      </c>
      <c r="D21" s="13">
        <v>17.5</v>
      </c>
      <c r="E21" s="13">
        <v>16.5</v>
      </c>
      <c r="F21" s="13">
        <v>90</v>
      </c>
      <c r="G21" s="13">
        <v>73</v>
      </c>
      <c r="H21" s="13">
        <v>37</v>
      </c>
      <c r="I21" s="13">
        <v>39</v>
      </c>
      <c r="J21" s="14">
        <v>0</v>
      </c>
      <c r="K21" s="15">
        <v>58.6</v>
      </c>
      <c r="L21" s="15">
        <v>3.42</v>
      </c>
    </row>
    <row r="22" spans="1:12" ht="18" customHeight="1">
      <c r="A22" s="13">
        <v>10</v>
      </c>
      <c r="B22" s="13">
        <v>29.5</v>
      </c>
      <c r="C22" s="13">
        <v>15.5</v>
      </c>
      <c r="D22" s="13">
        <v>16</v>
      </c>
      <c r="E22" s="13">
        <v>15.5</v>
      </c>
      <c r="F22" s="13">
        <v>96</v>
      </c>
      <c r="G22" s="13">
        <v>81</v>
      </c>
      <c r="H22" s="13">
        <v>52</v>
      </c>
      <c r="I22" s="13">
        <v>37</v>
      </c>
      <c r="J22" s="14">
        <v>0</v>
      </c>
      <c r="K22" s="15">
        <v>55.18</v>
      </c>
      <c r="L22" s="15">
        <v>2.87</v>
      </c>
    </row>
    <row r="23" spans="1:12" ht="18" customHeight="1">
      <c r="A23" s="13">
        <v>11</v>
      </c>
      <c r="B23" s="13">
        <v>30</v>
      </c>
      <c r="C23" s="13">
        <v>16.5</v>
      </c>
      <c r="D23" s="13">
        <v>18</v>
      </c>
      <c r="E23" s="13">
        <v>17.5</v>
      </c>
      <c r="F23" s="13">
        <v>96</v>
      </c>
      <c r="G23" s="13">
        <v>79</v>
      </c>
      <c r="H23" s="13">
        <v>48</v>
      </c>
      <c r="I23" s="13">
        <v>44</v>
      </c>
      <c r="J23" s="14">
        <v>0</v>
      </c>
      <c r="K23" s="15" t="s">
        <v>31</v>
      </c>
      <c r="L23" s="15">
        <v>0.57</v>
      </c>
    </row>
    <row r="24" spans="1:12" ht="18" customHeight="1">
      <c r="A24" s="13">
        <v>12</v>
      </c>
      <c r="B24" s="13">
        <v>30</v>
      </c>
      <c r="C24" s="13">
        <v>18</v>
      </c>
      <c r="D24" s="13">
        <v>19</v>
      </c>
      <c r="E24" s="13">
        <v>18.3</v>
      </c>
      <c r="F24" s="13">
        <v>94</v>
      </c>
      <c r="G24" s="13">
        <v>79</v>
      </c>
      <c r="H24" s="13">
        <v>48</v>
      </c>
      <c r="I24" s="13">
        <v>44</v>
      </c>
      <c r="J24" s="14">
        <v>0</v>
      </c>
      <c r="K24" s="15">
        <v>83.12</v>
      </c>
      <c r="L24" s="15">
        <v>2.15</v>
      </c>
    </row>
    <row r="25" spans="1:12" ht="18" customHeight="1">
      <c r="A25" s="13">
        <v>13</v>
      </c>
      <c r="B25" s="13">
        <v>29.9</v>
      </c>
      <c r="C25" s="13">
        <v>17</v>
      </c>
      <c r="D25" s="13">
        <v>18</v>
      </c>
      <c r="E25" s="13">
        <v>17.5</v>
      </c>
      <c r="F25" s="13">
        <v>96</v>
      </c>
      <c r="G25" s="13">
        <v>79</v>
      </c>
      <c r="H25" s="13">
        <v>49</v>
      </c>
      <c r="I25" s="13">
        <v>44</v>
      </c>
      <c r="J25" s="14">
        <v>0</v>
      </c>
      <c r="K25" s="15">
        <v>80.97</v>
      </c>
      <c r="L25" s="15">
        <v>2.45</v>
      </c>
    </row>
    <row r="26" spans="1:12" ht="18" customHeight="1">
      <c r="A26" s="13">
        <v>14</v>
      </c>
      <c r="B26" s="13">
        <v>30</v>
      </c>
      <c r="C26" s="13">
        <v>16</v>
      </c>
      <c r="D26" s="13">
        <v>16</v>
      </c>
      <c r="E26" s="13">
        <v>15.8</v>
      </c>
      <c r="F26" s="13">
        <v>98</v>
      </c>
      <c r="G26" s="13">
        <v>46</v>
      </c>
      <c r="H26" s="13">
        <v>45</v>
      </c>
      <c r="I26" s="13">
        <v>46</v>
      </c>
      <c r="J26" s="14">
        <v>0</v>
      </c>
      <c r="K26" s="15">
        <v>78.52</v>
      </c>
      <c r="L26" s="15">
        <v>3.09</v>
      </c>
    </row>
    <row r="27" spans="1:12" ht="18" customHeight="1">
      <c r="A27" s="13">
        <v>15</v>
      </c>
      <c r="B27" s="13">
        <v>31</v>
      </c>
      <c r="C27" s="13">
        <v>16.3</v>
      </c>
      <c r="D27" s="13">
        <v>16.5</v>
      </c>
      <c r="E27" s="13">
        <v>16</v>
      </c>
      <c r="F27" s="13">
        <v>96</v>
      </c>
      <c r="G27" s="13">
        <v>79</v>
      </c>
      <c r="H27" s="13">
        <v>45</v>
      </c>
      <c r="I27" s="13">
        <v>45</v>
      </c>
      <c r="J27" s="14">
        <v>0</v>
      </c>
      <c r="K27" s="15">
        <v>75.43</v>
      </c>
      <c r="L27" s="15">
        <v>4.22</v>
      </c>
    </row>
    <row r="28" spans="1:12" ht="18" customHeight="1">
      <c r="A28" s="13">
        <v>16</v>
      </c>
      <c r="B28" s="13">
        <v>31.7</v>
      </c>
      <c r="C28" s="13">
        <v>16.7</v>
      </c>
      <c r="D28" s="13">
        <v>17.5</v>
      </c>
      <c r="E28" s="13">
        <v>17.3</v>
      </c>
      <c r="F28" s="13">
        <v>98</v>
      </c>
      <c r="G28" s="13">
        <v>68</v>
      </c>
      <c r="H28" s="13">
        <v>43</v>
      </c>
      <c r="I28" s="13">
        <v>32</v>
      </c>
      <c r="J28" s="14">
        <v>0</v>
      </c>
      <c r="K28" s="15">
        <v>71.21</v>
      </c>
      <c r="L28" s="15">
        <v>4.06</v>
      </c>
    </row>
    <row r="29" spans="1:12" ht="18" customHeight="1">
      <c r="A29" s="13">
        <v>17</v>
      </c>
      <c r="B29" s="13">
        <v>32</v>
      </c>
      <c r="C29" s="13">
        <v>16.5</v>
      </c>
      <c r="D29" s="13">
        <v>17.5</v>
      </c>
      <c r="E29" s="13">
        <v>17</v>
      </c>
      <c r="F29" s="13">
        <v>96</v>
      </c>
      <c r="G29" s="13">
        <v>51</v>
      </c>
      <c r="H29" s="13">
        <v>42</v>
      </c>
      <c r="I29" s="13">
        <v>34</v>
      </c>
      <c r="J29" s="14">
        <v>0</v>
      </c>
      <c r="K29" s="15">
        <v>67.15</v>
      </c>
      <c r="L29" s="15">
        <v>2.4</v>
      </c>
    </row>
    <row r="30" spans="1:12" ht="18" customHeight="1">
      <c r="A30" s="13">
        <v>18</v>
      </c>
      <c r="B30" s="13">
        <v>30.5</v>
      </c>
      <c r="C30" s="13">
        <v>16.5</v>
      </c>
      <c r="D30" s="13">
        <v>20</v>
      </c>
      <c r="E30" s="13">
        <v>18.5</v>
      </c>
      <c r="F30" s="13">
        <v>87</v>
      </c>
      <c r="G30" s="13">
        <v>61</v>
      </c>
      <c r="H30" s="13">
        <v>42</v>
      </c>
      <c r="I30" s="13">
        <v>36</v>
      </c>
      <c r="J30" s="14">
        <v>0</v>
      </c>
      <c r="K30" s="15">
        <v>64.75</v>
      </c>
      <c r="L30" s="15">
        <v>4.2</v>
      </c>
    </row>
    <row r="31" spans="1:12" ht="18" customHeight="1">
      <c r="A31" s="13">
        <v>19</v>
      </c>
      <c r="B31" s="13">
        <v>29.8</v>
      </c>
      <c r="C31" s="13">
        <v>15</v>
      </c>
      <c r="D31" s="13">
        <v>16</v>
      </c>
      <c r="E31" s="13">
        <v>15.5</v>
      </c>
      <c r="F31" s="13">
        <v>96</v>
      </c>
      <c r="G31" s="13">
        <v>74</v>
      </c>
      <c r="H31" s="13">
        <v>39</v>
      </c>
      <c r="I31" s="13">
        <v>40</v>
      </c>
      <c r="J31" s="14">
        <v>0</v>
      </c>
      <c r="K31" s="15">
        <v>60.55</v>
      </c>
      <c r="L31" s="15">
        <v>3.73</v>
      </c>
    </row>
    <row r="32" spans="1:12" ht="18" customHeight="1">
      <c r="A32" s="13">
        <v>20</v>
      </c>
      <c r="B32" s="13">
        <v>30.5</v>
      </c>
      <c r="C32" s="13">
        <v>15</v>
      </c>
      <c r="D32" s="13">
        <v>16</v>
      </c>
      <c r="E32" s="13">
        <v>15.5</v>
      </c>
      <c r="F32" s="13">
        <v>96</v>
      </c>
      <c r="G32" s="13">
        <v>70</v>
      </c>
      <c r="H32" s="13">
        <v>40</v>
      </c>
      <c r="I32" s="13">
        <v>40</v>
      </c>
      <c r="J32" s="14">
        <v>0</v>
      </c>
      <c r="K32" s="15">
        <v>56.82</v>
      </c>
      <c r="L32" s="15">
        <v>3.53</v>
      </c>
    </row>
    <row r="33" spans="1:12" ht="18" customHeight="1">
      <c r="A33" s="13">
        <v>21</v>
      </c>
      <c r="B33" s="13">
        <v>32</v>
      </c>
      <c r="C33" s="13">
        <v>15.5</v>
      </c>
      <c r="D33" s="13">
        <v>16</v>
      </c>
      <c r="E33" s="13">
        <v>15.5</v>
      </c>
      <c r="F33" s="13">
        <v>96</v>
      </c>
      <c r="G33" s="13">
        <v>46</v>
      </c>
      <c r="H33" s="13">
        <v>38</v>
      </c>
      <c r="I33" s="13">
        <v>39</v>
      </c>
      <c r="J33" s="14">
        <v>0</v>
      </c>
      <c r="K33" s="15">
        <v>53.29</v>
      </c>
      <c r="L33" s="15">
        <v>3.39</v>
      </c>
    </row>
    <row r="34" spans="1:12" ht="18" customHeight="1">
      <c r="A34" s="13">
        <v>22</v>
      </c>
      <c r="B34" s="5">
        <v>32.5</v>
      </c>
      <c r="C34" s="13">
        <v>16</v>
      </c>
      <c r="D34" s="13">
        <v>17</v>
      </c>
      <c r="E34" s="13">
        <v>16.5</v>
      </c>
      <c r="F34" s="13">
        <v>96</v>
      </c>
      <c r="G34" s="13">
        <v>65</v>
      </c>
      <c r="H34" s="13">
        <v>44</v>
      </c>
      <c r="I34" s="13">
        <v>41</v>
      </c>
      <c r="J34" s="14">
        <v>0</v>
      </c>
      <c r="K34" s="15">
        <v>49.9</v>
      </c>
      <c r="L34" s="15">
        <v>2.91</v>
      </c>
    </row>
    <row r="35" spans="1:14" ht="18" customHeight="1">
      <c r="A35" s="13">
        <v>23</v>
      </c>
      <c r="B35" s="13">
        <v>33</v>
      </c>
      <c r="C35" s="13">
        <v>17.5</v>
      </c>
      <c r="D35" s="13">
        <v>18.5</v>
      </c>
      <c r="E35" s="13">
        <v>18</v>
      </c>
      <c r="F35" s="13">
        <v>96</v>
      </c>
      <c r="G35" s="13">
        <v>75</v>
      </c>
      <c r="H35" s="13">
        <v>41</v>
      </c>
      <c r="I35" s="13">
        <v>36</v>
      </c>
      <c r="J35" s="14">
        <v>0</v>
      </c>
      <c r="K35" s="15">
        <v>46.99</v>
      </c>
      <c r="L35" s="15">
        <v>4.22</v>
      </c>
      <c r="N35" t="s">
        <v>26</v>
      </c>
    </row>
    <row r="36" spans="1:12" ht="18" customHeight="1">
      <c r="A36" s="13">
        <v>24</v>
      </c>
      <c r="B36" s="13">
        <v>33.5</v>
      </c>
      <c r="C36" s="13">
        <v>18.5</v>
      </c>
      <c r="D36" s="13">
        <v>19</v>
      </c>
      <c r="E36" s="13">
        <v>18.5</v>
      </c>
      <c r="F36" s="19">
        <v>96</v>
      </c>
      <c r="G36" s="13">
        <v>73</v>
      </c>
      <c r="H36" s="13">
        <v>40</v>
      </c>
      <c r="I36" s="13">
        <v>41</v>
      </c>
      <c r="J36" s="14">
        <v>0</v>
      </c>
      <c r="K36" s="15">
        <v>42.77</v>
      </c>
      <c r="L36" s="15">
        <v>3.51</v>
      </c>
    </row>
    <row r="37" spans="1:12" ht="18" customHeight="1">
      <c r="A37" s="13">
        <v>25</v>
      </c>
      <c r="B37" s="5">
        <v>33</v>
      </c>
      <c r="C37" s="13">
        <v>19.5</v>
      </c>
      <c r="D37" s="13">
        <v>20</v>
      </c>
      <c r="E37" s="13">
        <v>19.2</v>
      </c>
      <c r="F37" s="13">
        <v>92</v>
      </c>
      <c r="G37" s="13">
        <v>75</v>
      </c>
      <c r="H37" s="13">
        <v>43</v>
      </c>
      <c r="I37" s="13">
        <v>41</v>
      </c>
      <c r="J37" s="14">
        <v>0</v>
      </c>
      <c r="K37" s="15">
        <v>39.26</v>
      </c>
      <c r="L37" s="15">
        <v>3.73</v>
      </c>
    </row>
    <row r="38" spans="1:12" ht="18" customHeight="1">
      <c r="A38" s="13">
        <v>26</v>
      </c>
      <c r="B38" s="13">
        <v>32.5</v>
      </c>
      <c r="C38" s="13">
        <v>20.3</v>
      </c>
      <c r="D38" s="13">
        <v>22</v>
      </c>
      <c r="E38" s="13">
        <v>21</v>
      </c>
      <c r="F38" s="13">
        <v>91</v>
      </c>
      <c r="G38" s="13">
        <v>74</v>
      </c>
      <c r="H38" s="13">
        <v>49</v>
      </c>
      <c r="I38" s="13">
        <v>42</v>
      </c>
      <c r="J38" s="14">
        <v>0</v>
      </c>
      <c r="K38" s="15" t="s">
        <v>32</v>
      </c>
      <c r="L38" s="15">
        <v>4.08</v>
      </c>
    </row>
    <row r="39" spans="1:12" ht="18" customHeight="1">
      <c r="A39" s="13">
        <v>27</v>
      </c>
      <c r="B39" s="13">
        <v>31.8</v>
      </c>
      <c r="C39" s="13">
        <v>20.9</v>
      </c>
      <c r="D39" s="13">
        <v>21.5</v>
      </c>
      <c r="E39" s="13">
        <v>20</v>
      </c>
      <c r="F39" s="13">
        <v>87</v>
      </c>
      <c r="G39" s="13">
        <v>73</v>
      </c>
      <c r="H39" s="13">
        <v>54</v>
      </c>
      <c r="I39" s="13">
        <v>55</v>
      </c>
      <c r="J39" s="14">
        <v>4.3</v>
      </c>
      <c r="K39" s="15">
        <v>80.55</v>
      </c>
      <c r="L39" s="15">
        <v>2.65</v>
      </c>
    </row>
    <row r="40" spans="1:12" ht="18" customHeight="1">
      <c r="A40" s="13">
        <v>28</v>
      </c>
      <c r="B40" s="13">
        <v>31.5</v>
      </c>
      <c r="C40" s="13">
        <v>22.3</v>
      </c>
      <c r="D40" s="13">
        <v>23</v>
      </c>
      <c r="E40" s="13">
        <v>22.3</v>
      </c>
      <c r="F40" s="13">
        <v>95</v>
      </c>
      <c r="G40" s="13">
        <v>82</v>
      </c>
      <c r="H40" s="13">
        <v>56</v>
      </c>
      <c r="I40" s="13">
        <v>55</v>
      </c>
      <c r="J40" s="14">
        <v>0</v>
      </c>
      <c r="K40" s="15">
        <v>82.2</v>
      </c>
      <c r="L40" s="15">
        <v>5.07</v>
      </c>
    </row>
    <row r="41" spans="1:12" ht="18" customHeight="1">
      <c r="A41" s="13">
        <v>29</v>
      </c>
      <c r="B41" s="13">
        <v>30.5</v>
      </c>
      <c r="C41" s="13">
        <v>21.7</v>
      </c>
      <c r="D41" s="13">
        <v>22</v>
      </c>
      <c r="E41" s="13">
        <v>21</v>
      </c>
      <c r="F41" s="13">
        <v>91</v>
      </c>
      <c r="G41" s="13">
        <v>88</v>
      </c>
      <c r="H41" s="13">
        <v>56</v>
      </c>
      <c r="I41" s="13">
        <v>56</v>
      </c>
      <c r="J41" s="14">
        <v>0</v>
      </c>
      <c r="K41" s="15">
        <v>77.13</v>
      </c>
      <c r="L41" s="15">
        <v>3.01</v>
      </c>
    </row>
    <row r="42" spans="1:12" ht="18" customHeight="1">
      <c r="A42" s="13">
        <v>30</v>
      </c>
      <c r="B42" s="13">
        <v>30</v>
      </c>
      <c r="C42" s="13">
        <v>21.5</v>
      </c>
      <c r="D42" s="13">
        <v>22.5</v>
      </c>
      <c r="E42" s="13">
        <v>21.5</v>
      </c>
      <c r="F42" s="13">
        <v>91</v>
      </c>
      <c r="G42" s="13">
        <v>73</v>
      </c>
      <c r="H42" s="13">
        <v>56</v>
      </c>
      <c r="I42" s="13">
        <v>54</v>
      </c>
      <c r="J42" s="14">
        <v>0</v>
      </c>
      <c r="K42" s="15">
        <v>74.12</v>
      </c>
      <c r="L42" s="15">
        <v>3.9</v>
      </c>
    </row>
    <row r="43" spans="1:12" ht="18" customHeight="1">
      <c r="A43" s="13">
        <v>31</v>
      </c>
      <c r="B43" s="13">
        <v>26.5</v>
      </c>
      <c r="C43" s="13">
        <v>20.5</v>
      </c>
      <c r="D43" s="13">
        <v>20.5</v>
      </c>
      <c r="E43" s="19">
        <v>20</v>
      </c>
      <c r="F43" s="13">
        <v>96</v>
      </c>
      <c r="G43" s="13">
        <v>96</v>
      </c>
      <c r="H43" s="13">
        <v>73</v>
      </c>
      <c r="I43" s="13">
        <v>56</v>
      </c>
      <c r="J43" s="14">
        <v>41.02</v>
      </c>
      <c r="K43" s="20">
        <v>70.22</v>
      </c>
      <c r="L43" s="15" t="s">
        <v>33</v>
      </c>
    </row>
    <row r="44" spans="1:12" ht="18" customHeight="1">
      <c r="A44" s="17" t="s">
        <v>20</v>
      </c>
      <c r="B44" s="13">
        <f>SUM(B13:B43)</f>
        <v>961.0999999999999</v>
      </c>
      <c r="C44" s="13">
        <f aca="true" t="shared" si="0" ref="C44:L44">SUM(C13:C43)</f>
        <v>554.1</v>
      </c>
      <c r="D44" s="13">
        <f t="shared" si="0"/>
        <v>582.6</v>
      </c>
      <c r="E44" s="13">
        <f>SUM(E13:E43)</f>
        <v>560.8</v>
      </c>
      <c r="F44" s="18">
        <f>SUM(F13:F43)</f>
        <v>2908</v>
      </c>
      <c r="G44" s="18">
        <f>SUM(G13:G43)</f>
        <v>2239</v>
      </c>
      <c r="H44" s="18">
        <f t="shared" si="0"/>
        <v>1493</v>
      </c>
      <c r="I44" s="18">
        <f t="shared" si="0"/>
        <v>1389</v>
      </c>
      <c r="J44" s="14">
        <f>SUM(J13:J43)</f>
        <v>45.32</v>
      </c>
      <c r="K44" s="15" t="s">
        <v>22</v>
      </c>
      <c r="L44" s="15">
        <f t="shared" si="0"/>
        <v>101.04</v>
      </c>
    </row>
    <row r="45" spans="1:12" ht="18" customHeight="1">
      <c r="A45" s="17" t="s">
        <v>21</v>
      </c>
      <c r="B45" s="14">
        <f aca="true" t="shared" si="1" ref="B45:G45">B44/31</f>
        <v>31.00322580645161</v>
      </c>
      <c r="C45" s="14">
        <f t="shared" si="1"/>
        <v>17.874193548387098</v>
      </c>
      <c r="D45" s="14">
        <f t="shared" si="1"/>
        <v>18.793548387096774</v>
      </c>
      <c r="E45" s="14">
        <f t="shared" si="1"/>
        <v>18.09032258064516</v>
      </c>
      <c r="F45" s="15">
        <f t="shared" si="1"/>
        <v>93.80645161290323</v>
      </c>
      <c r="G45" s="15">
        <f t="shared" si="1"/>
        <v>72.2258064516129</v>
      </c>
      <c r="H45" s="15">
        <f>H44/31</f>
        <v>48.16129032258065</v>
      </c>
      <c r="I45" s="15">
        <f>I44/31</f>
        <v>44.806451612903224</v>
      </c>
      <c r="J45" s="15">
        <f>J44/2</f>
        <v>22.66</v>
      </c>
      <c r="K45" s="15" t="s">
        <v>22</v>
      </c>
      <c r="L45" s="15">
        <f>L44/30</f>
        <v>3.3680000000000003</v>
      </c>
    </row>
    <row r="46" spans="1:11" ht="17.25">
      <c r="A46" s="21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A9:A12"/>
    <mergeCell ref="B9:E9"/>
    <mergeCell ref="F9:I10"/>
    <mergeCell ref="I1:L1"/>
    <mergeCell ref="K9:L9"/>
    <mergeCell ref="D10:E10"/>
    <mergeCell ref="K10:K12"/>
    <mergeCell ref="L10:L12"/>
    <mergeCell ref="F11:F12"/>
    <mergeCell ref="G11:G12"/>
    <mergeCell ref="H11:H12"/>
    <mergeCell ref="I11:I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Q16" sqref="Q16"/>
    </sheetView>
  </sheetViews>
  <sheetFormatPr defaultColWidth="6.8515625" defaultRowHeight="12.75"/>
  <cols>
    <col min="1" max="9" width="6.8515625" style="0" customWidth="1"/>
    <col min="10" max="10" width="10.0039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73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74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25.5</v>
      </c>
      <c r="C13" s="13">
        <v>23.3</v>
      </c>
      <c r="D13" s="13">
        <v>24</v>
      </c>
      <c r="E13" s="13">
        <v>22.7</v>
      </c>
      <c r="F13" s="10">
        <v>90</v>
      </c>
      <c r="G13" s="10">
        <v>86</v>
      </c>
      <c r="H13" s="10">
        <v>81</v>
      </c>
      <c r="I13" s="10">
        <v>85</v>
      </c>
      <c r="J13" s="14">
        <v>1.2</v>
      </c>
      <c r="K13" s="15">
        <v>51.02</v>
      </c>
      <c r="L13" s="15">
        <v>1.27</v>
      </c>
    </row>
    <row r="14" spans="1:12" ht="17.25">
      <c r="A14" s="13">
        <v>2</v>
      </c>
      <c r="B14" s="13">
        <v>30</v>
      </c>
      <c r="C14" s="13">
        <v>23.5</v>
      </c>
      <c r="D14" s="13">
        <v>25.5</v>
      </c>
      <c r="E14" s="13">
        <v>24</v>
      </c>
      <c r="F14" s="13">
        <v>89</v>
      </c>
      <c r="G14" s="13">
        <v>84</v>
      </c>
      <c r="H14" s="13">
        <v>95</v>
      </c>
      <c r="I14" s="13">
        <v>92</v>
      </c>
      <c r="J14" s="14">
        <v>24.2</v>
      </c>
      <c r="K14" s="15">
        <v>50.95</v>
      </c>
      <c r="L14" s="15">
        <v>5.12</v>
      </c>
    </row>
    <row r="15" spans="1:12" ht="17.25">
      <c r="A15" s="13">
        <v>3</v>
      </c>
      <c r="B15" s="13">
        <v>31</v>
      </c>
      <c r="C15" s="13">
        <v>23.8</v>
      </c>
      <c r="D15" s="13">
        <v>24.5</v>
      </c>
      <c r="E15" s="13">
        <v>23.8</v>
      </c>
      <c r="F15" s="13">
        <v>95</v>
      </c>
      <c r="G15" s="13">
        <v>79</v>
      </c>
      <c r="H15" s="13">
        <v>66</v>
      </c>
      <c r="I15" s="13">
        <v>66</v>
      </c>
      <c r="J15" s="14">
        <v>0</v>
      </c>
      <c r="K15" s="15">
        <v>70.03</v>
      </c>
      <c r="L15" s="15">
        <v>2.06</v>
      </c>
    </row>
    <row r="16" spans="1:12" ht="17.25">
      <c r="A16" s="13">
        <v>4</v>
      </c>
      <c r="B16" s="13">
        <v>31.5</v>
      </c>
      <c r="C16" s="13">
        <v>24</v>
      </c>
      <c r="D16" s="13">
        <v>25.2</v>
      </c>
      <c r="E16" s="13">
        <v>24</v>
      </c>
      <c r="F16" s="13">
        <v>90</v>
      </c>
      <c r="G16" s="13">
        <v>90</v>
      </c>
      <c r="H16" s="13">
        <v>75</v>
      </c>
      <c r="I16" s="13">
        <v>75</v>
      </c>
      <c r="J16" s="14">
        <v>0</v>
      </c>
      <c r="K16" s="16">
        <v>67.97</v>
      </c>
      <c r="L16" s="15">
        <v>4.49</v>
      </c>
    </row>
    <row r="17" spans="1:12" ht="17.25">
      <c r="A17" s="13">
        <v>5</v>
      </c>
      <c r="B17" s="13">
        <v>33</v>
      </c>
      <c r="C17" s="13">
        <v>24.3</v>
      </c>
      <c r="D17" s="13">
        <v>25</v>
      </c>
      <c r="E17" s="13">
        <v>24</v>
      </c>
      <c r="F17" s="13">
        <v>92</v>
      </c>
      <c r="G17" s="19">
        <v>71</v>
      </c>
      <c r="H17" s="13">
        <v>54</v>
      </c>
      <c r="I17" s="13">
        <v>53</v>
      </c>
      <c r="J17" s="14">
        <v>0</v>
      </c>
      <c r="K17" s="15">
        <v>63.48</v>
      </c>
      <c r="L17" s="15">
        <v>3.51</v>
      </c>
    </row>
    <row r="18" spans="1:12" ht="17.25">
      <c r="A18" s="13">
        <v>6</v>
      </c>
      <c r="B18" s="13">
        <v>33</v>
      </c>
      <c r="C18" s="13">
        <v>24.3</v>
      </c>
      <c r="D18" s="13">
        <v>25.5</v>
      </c>
      <c r="E18" s="13">
        <v>24.5</v>
      </c>
      <c r="F18" s="13">
        <v>92</v>
      </c>
      <c r="G18" s="13">
        <v>70</v>
      </c>
      <c r="H18" s="13">
        <v>56</v>
      </c>
      <c r="I18" s="13">
        <v>61</v>
      </c>
      <c r="J18" s="14">
        <v>0</v>
      </c>
      <c r="K18" s="15">
        <v>59.97</v>
      </c>
      <c r="L18" s="15">
        <v>3.4</v>
      </c>
    </row>
    <row r="19" spans="1:12" ht="17.25">
      <c r="A19" s="13">
        <v>7</v>
      </c>
      <c r="B19" s="13">
        <v>32</v>
      </c>
      <c r="C19" s="13">
        <v>23</v>
      </c>
      <c r="D19" s="13">
        <v>25.5</v>
      </c>
      <c r="E19" s="13">
        <v>23.5</v>
      </c>
      <c r="F19" s="13">
        <v>84</v>
      </c>
      <c r="G19" s="13">
        <v>71</v>
      </c>
      <c r="H19" s="13">
        <v>56</v>
      </c>
      <c r="I19" s="13">
        <v>54</v>
      </c>
      <c r="J19" s="14">
        <v>14.8</v>
      </c>
      <c r="K19" s="15">
        <v>56.57</v>
      </c>
      <c r="L19" s="15">
        <v>6.69</v>
      </c>
    </row>
    <row r="20" spans="1:12" ht="17.25">
      <c r="A20" s="13">
        <v>8</v>
      </c>
      <c r="B20" s="13">
        <v>32.2</v>
      </c>
      <c r="C20" s="13">
        <v>23.5</v>
      </c>
      <c r="D20" s="13">
        <v>24.2</v>
      </c>
      <c r="E20" s="13">
        <v>23.3</v>
      </c>
      <c r="F20" s="13">
        <v>93</v>
      </c>
      <c r="G20" s="13">
        <v>74</v>
      </c>
      <c r="H20" s="13">
        <v>64</v>
      </c>
      <c r="I20" s="13">
        <v>63</v>
      </c>
      <c r="J20" s="14">
        <v>0</v>
      </c>
      <c r="K20" s="15">
        <v>64.68</v>
      </c>
      <c r="L20" s="15">
        <v>4.33</v>
      </c>
    </row>
    <row r="21" spans="1:12" ht="17.25">
      <c r="A21" s="13">
        <v>9</v>
      </c>
      <c r="B21" s="13">
        <v>31.6</v>
      </c>
      <c r="C21" s="13">
        <v>21</v>
      </c>
      <c r="D21" s="13">
        <v>23.5</v>
      </c>
      <c r="E21" s="13">
        <v>22</v>
      </c>
      <c r="F21" s="13">
        <v>88</v>
      </c>
      <c r="G21" s="13">
        <v>70</v>
      </c>
      <c r="H21" s="13">
        <v>58</v>
      </c>
      <c r="I21" s="13">
        <v>57</v>
      </c>
      <c r="J21" s="14">
        <v>0</v>
      </c>
      <c r="K21" s="15">
        <v>60.35</v>
      </c>
      <c r="L21" s="15">
        <v>4.12</v>
      </c>
    </row>
    <row r="22" spans="1:12" ht="17.25">
      <c r="A22" s="13">
        <v>10</v>
      </c>
      <c r="B22" s="13">
        <v>32</v>
      </c>
      <c r="C22" s="13">
        <v>22.2</v>
      </c>
      <c r="D22" s="13">
        <v>23</v>
      </c>
      <c r="E22" s="13">
        <v>22</v>
      </c>
      <c r="F22" s="13">
        <v>91</v>
      </c>
      <c r="G22" s="13">
        <v>75</v>
      </c>
      <c r="H22" s="13">
        <v>56</v>
      </c>
      <c r="I22" s="13">
        <v>58</v>
      </c>
      <c r="J22" s="14">
        <v>0</v>
      </c>
      <c r="K22" s="15">
        <v>56.23</v>
      </c>
      <c r="L22" s="15">
        <v>3.67</v>
      </c>
    </row>
    <row r="23" spans="1:12" ht="17.25">
      <c r="A23" s="13">
        <v>11</v>
      </c>
      <c r="B23" s="13">
        <v>31</v>
      </c>
      <c r="C23" s="13">
        <v>22.8</v>
      </c>
      <c r="D23" s="13">
        <v>23.5</v>
      </c>
      <c r="E23" s="13">
        <v>22.5</v>
      </c>
      <c r="F23" s="13">
        <v>91</v>
      </c>
      <c r="G23" s="13">
        <v>80</v>
      </c>
      <c r="H23" s="13">
        <v>69</v>
      </c>
      <c r="I23" s="13">
        <v>68</v>
      </c>
      <c r="J23" s="14">
        <v>0</v>
      </c>
      <c r="K23" s="25" t="s">
        <v>75</v>
      </c>
      <c r="L23" s="15">
        <v>4.22</v>
      </c>
    </row>
    <row r="24" spans="1:12" ht="17.25">
      <c r="A24" s="13">
        <v>12</v>
      </c>
      <c r="B24" s="13">
        <v>32.5</v>
      </c>
      <c r="C24" s="13">
        <v>22.2</v>
      </c>
      <c r="D24" s="13">
        <v>22.5</v>
      </c>
      <c r="E24" s="13">
        <v>22</v>
      </c>
      <c r="F24" s="13">
        <v>96</v>
      </c>
      <c r="G24" s="13">
        <v>78</v>
      </c>
      <c r="H24" s="13">
        <v>53</v>
      </c>
      <c r="I24" s="13">
        <v>53</v>
      </c>
      <c r="J24" s="14">
        <v>0</v>
      </c>
      <c r="K24" s="15">
        <v>62.38</v>
      </c>
      <c r="L24" s="15">
        <v>2.87</v>
      </c>
    </row>
    <row r="25" spans="1:12" ht="17.25">
      <c r="A25" s="13">
        <v>13</v>
      </c>
      <c r="B25" s="13">
        <v>33</v>
      </c>
      <c r="C25" s="13">
        <v>22.5</v>
      </c>
      <c r="D25" s="13">
        <v>23</v>
      </c>
      <c r="E25" s="13">
        <v>22.5</v>
      </c>
      <c r="F25" s="13">
        <v>96</v>
      </c>
      <c r="G25" s="13">
        <v>82</v>
      </c>
      <c r="H25" s="13">
        <v>50</v>
      </c>
      <c r="I25" s="13">
        <v>53</v>
      </c>
      <c r="J25" s="14">
        <v>0</v>
      </c>
      <c r="K25" s="15">
        <v>59.51</v>
      </c>
      <c r="L25" s="15">
        <v>4.33</v>
      </c>
    </row>
    <row r="26" spans="1:12" ht="17.25">
      <c r="A26" s="13">
        <v>14</v>
      </c>
      <c r="B26" s="13">
        <v>33</v>
      </c>
      <c r="C26" s="13">
        <v>22.7</v>
      </c>
      <c r="D26" s="13">
        <v>24</v>
      </c>
      <c r="E26" s="13">
        <v>22.5</v>
      </c>
      <c r="F26" s="13">
        <v>88</v>
      </c>
      <c r="G26" s="13">
        <v>85</v>
      </c>
      <c r="H26" s="13">
        <v>61</v>
      </c>
      <c r="I26" s="13">
        <v>61</v>
      </c>
      <c r="J26" s="14">
        <v>0</v>
      </c>
      <c r="K26" s="15">
        <v>55.18</v>
      </c>
      <c r="L26" s="15">
        <v>3.25</v>
      </c>
    </row>
    <row r="27" spans="1:12" ht="17.25">
      <c r="A27" s="13">
        <v>15</v>
      </c>
      <c r="B27" s="13">
        <v>33</v>
      </c>
      <c r="C27" s="13">
        <v>23</v>
      </c>
      <c r="D27" s="13">
        <v>25</v>
      </c>
      <c r="E27" s="13">
        <v>23.7</v>
      </c>
      <c r="F27" s="13">
        <v>90</v>
      </c>
      <c r="G27" s="13">
        <v>82</v>
      </c>
      <c r="H27" s="13">
        <v>62</v>
      </c>
      <c r="I27" s="13">
        <v>61</v>
      </c>
      <c r="J27" s="14">
        <v>0</v>
      </c>
      <c r="K27" s="15">
        <v>51.93</v>
      </c>
      <c r="L27" s="15">
        <v>4.75</v>
      </c>
    </row>
    <row r="28" spans="1:12" ht="17.25">
      <c r="A28" s="13">
        <v>16</v>
      </c>
      <c r="B28" s="13">
        <v>30.5</v>
      </c>
      <c r="C28" s="13">
        <v>23.3</v>
      </c>
      <c r="D28" s="13">
        <v>24.5</v>
      </c>
      <c r="E28" s="13">
        <v>23.5</v>
      </c>
      <c r="F28" s="13">
        <v>90</v>
      </c>
      <c r="G28" s="13">
        <v>83</v>
      </c>
      <c r="H28" s="13">
        <v>62</v>
      </c>
      <c r="I28" s="13">
        <v>61</v>
      </c>
      <c r="J28" s="14">
        <v>6.4</v>
      </c>
      <c r="K28" s="15">
        <v>47.18</v>
      </c>
      <c r="L28" s="15">
        <v>2.12</v>
      </c>
    </row>
    <row r="29" spans="1:12" ht="17.25">
      <c r="A29" s="13">
        <v>17</v>
      </c>
      <c r="B29" s="13">
        <v>24.5</v>
      </c>
      <c r="C29" s="13">
        <v>22.8</v>
      </c>
      <c r="D29" s="13">
        <v>23</v>
      </c>
      <c r="E29" s="13">
        <v>22</v>
      </c>
      <c r="F29" s="13">
        <v>91</v>
      </c>
      <c r="G29" s="13">
        <v>97</v>
      </c>
      <c r="H29" s="13">
        <v>90</v>
      </c>
      <c r="I29" s="13">
        <v>92</v>
      </c>
      <c r="J29" s="14">
        <v>31.6</v>
      </c>
      <c r="K29" s="15">
        <v>51.46</v>
      </c>
      <c r="L29" s="15">
        <v>3.01</v>
      </c>
    </row>
    <row r="30" spans="1:12" ht="17.25">
      <c r="A30" s="13">
        <v>18</v>
      </c>
      <c r="B30" s="13">
        <v>29</v>
      </c>
      <c r="C30" s="13">
        <v>23</v>
      </c>
      <c r="D30" s="13">
        <v>24</v>
      </c>
      <c r="E30" s="13">
        <v>23.5</v>
      </c>
      <c r="F30" s="13">
        <v>97</v>
      </c>
      <c r="G30" s="13">
        <v>90</v>
      </c>
      <c r="H30" s="13">
        <v>75</v>
      </c>
      <c r="I30" s="13">
        <v>77</v>
      </c>
      <c r="J30" s="14">
        <v>4.7</v>
      </c>
      <c r="K30" s="15">
        <v>80.05</v>
      </c>
      <c r="L30" s="15">
        <v>4.66</v>
      </c>
    </row>
    <row r="31" spans="1:12" ht="17.25">
      <c r="A31" s="13">
        <v>19</v>
      </c>
      <c r="B31" s="13">
        <v>31</v>
      </c>
      <c r="C31" s="13">
        <v>23.9</v>
      </c>
      <c r="D31" s="13">
        <v>25</v>
      </c>
      <c r="E31" s="13">
        <v>24.5</v>
      </c>
      <c r="F31" s="13">
        <v>97</v>
      </c>
      <c r="G31" s="13">
        <v>82</v>
      </c>
      <c r="H31" s="13">
        <v>69</v>
      </c>
      <c r="I31" s="13">
        <v>69</v>
      </c>
      <c r="J31" s="14">
        <v>0</v>
      </c>
      <c r="K31" s="15">
        <v>80.09</v>
      </c>
      <c r="L31" s="15">
        <v>2.34</v>
      </c>
    </row>
    <row r="32" spans="1:12" ht="17.25">
      <c r="A32" s="13">
        <v>20</v>
      </c>
      <c r="B32" s="13">
        <v>30.5</v>
      </c>
      <c r="C32" s="13">
        <v>24</v>
      </c>
      <c r="D32" s="13">
        <v>25</v>
      </c>
      <c r="E32" s="13">
        <v>24</v>
      </c>
      <c r="F32" s="13">
        <v>92</v>
      </c>
      <c r="G32" s="13">
        <v>84</v>
      </c>
      <c r="H32" s="13">
        <v>63</v>
      </c>
      <c r="I32" s="13">
        <v>63</v>
      </c>
      <c r="J32" s="14">
        <v>0</v>
      </c>
      <c r="K32" s="15">
        <v>77.75</v>
      </c>
      <c r="L32" s="15">
        <v>2.61</v>
      </c>
    </row>
    <row r="33" spans="1:12" ht="17.25">
      <c r="A33" s="13">
        <v>21</v>
      </c>
      <c r="B33" s="13">
        <v>30.5</v>
      </c>
      <c r="C33" s="13">
        <v>24.3</v>
      </c>
      <c r="D33" s="13">
        <v>25.5</v>
      </c>
      <c r="E33" s="13">
        <v>24</v>
      </c>
      <c r="F33" s="13">
        <v>89</v>
      </c>
      <c r="G33" s="13">
        <v>89</v>
      </c>
      <c r="H33" s="13">
        <v>76</v>
      </c>
      <c r="I33" s="13">
        <v>83</v>
      </c>
      <c r="J33" s="14">
        <v>2.8</v>
      </c>
      <c r="K33" s="15">
        <v>75.14</v>
      </c>
      <c r="L33" s="15">
        <v>3.5</v>
      </c>
    </row>
    <row r="34" spans="1:12" ht="17.25">
      <c r="A34" s="13">
        <v>22</v>
      </c>
      <c r="B34" s="5">
        <v>31</v>
      </c>
      <c r="C34" s="13">
        <v>23.5</v>
      </c>
      <c r="D34" s="13">
        <v>25</v>
      </c>
      <c r="E34" s="13">
        <v>23.7</v>
      </c>
      <c r="F34" s="13">
        <v>90</v>
      </c>
      <c r="G34" s="13">
        <v>77</v>
      </c>
      <c r="H34" s="13">
        <v>64</v>
      </c>
      <c r="I34" s="13">
        <v>77</v>
      </c>
      <c r="J34" s="14">
        <v>0</v>
      </c>
      <c r="K34" s="15">
        <v>74.44</v>
      </c>
      <c r="L34" s="15">
        <v>2.94</v>
      </c>
    </row>
    <row r="35" spans="1:14" ht="17.25">
      <c r="A35" s="13">
        <v>23</v>
      </c>
      <c r="B35" s="13">
        <v>31.5</v>
      </c>
      <c r="C35" s="13">
        <v>23.2</v>
      </c>
      <c r="D35" s="13">
        <v>25</v>
      </c>
      <c r="E35" s="13">
        <v>24</v>
      </c>
      <c r="F35" s="13">
        <v>92</v>
      </c>
      <c r="G35" s="13">
        <v>82</v>
      </c>
      <c r="H35" s="13">
        <v>58</v>
      </c>
      <c r="I35" s="13">
        <v>66</v>
      </c>
      <c r="J35" s="14">
        <v>0</v>
      </c>
      <c r="K35" s="15">
        <v>71.5</v>
      </c>
      <c r="L35" s="15">
        <v>3.4</v>
      </c>
      <c r="N35" t="s">
        <v>26</v>
      </c>
    </row>
    <row r="36" spans="1:12" ht="17.25">
      <c r="A36" s="13">
        <v>24</v>
      </c>
      <c r="B36" s="13">
        <v>28</v>
      </c>
      <c r="C36" s="13">
        <v>23.5</v>
      </c>
      <c r="D36" s="13">
        <v>25</v>
      </c>
      <c r="E36" s="13">
        <v>24</v>
      </c>
      <c r="F36" s="19">
        <v>92</v>
      </c>
      <c r="G36" s="13">
        <v>84</v>
      </c>
      <c r="H36" s="13">
        <v>92</v>
      </c>
      <c r="I36" s="13">
        <v>92</v>
      </c>
      <c r="J36" s="14">
        <v>6.5</v>
      </c>
      <c r="K36" s="15">
        <v>68.1</v>
      </c>
      <c r="L36" s="15">
        <v>2.56</v>
      </c>
    </row>
    <row r="37" spans="1:12" ht="17.25">
      <c r="A37" s="13">
        <v>25</v>
      </c>
      <c r="B37" s="5">
        <v>27</v>
      </c>
      <c r="C37" s="13">
        <v>22.3</v>
      </c>
      <c r="D37" s="13">
        <v>22.5</v>
      </c>
      <c r="E37" s="13">
        <v>21</v>
      </c>
      <c r="F37" s="13">
        <v>88</v>
      </c>
      <c r="G37" s="13">
        <v>88</v>
      </c>
      <c r="H37" s="13">
        <v>76</v>
      </c>
      <c r="I37" s="13">
        <v>76</v>
      </c>
      <c r="J37" s="14">
        <v>0.8</v>
      </c>
      <c r="K37" s="15">
        <v>72.04</v>
      </c>
      <c r="L37" s="15">
        <v>0.86</v>
      </c>
    </row>
    <row r="38" spans="1:12" ht="17.25">
      <c r="A38" s="13">
        <v>26</v>
      </c>
      <c r="B38" s="13">
        <v>29.6</v>
      </c>
      <c r="C38" s="13">
        <v>21.5</v>
      </c>
      <c r="D38" s="13">
        <v>23.5</v>
      </c>
      <c r="E38" s="13">
        <v>22.5</v>
      </c>
      <c r="F38" s="13">
        <v>91</v>
      </c>
      <c r="G38" s="13">
        <v>70</v>
      </c>
      <c r="H38" s="13">
        <v>53</v>
      </c>
      <c r="I38" s="13">
        <v>52</v>
      </c>
      <c r="J38" s="14">
        <v>0</v>
      </c>
      <c r="K38" s="15">
        <v>71.98</v>
      </c>
      <c r="L38" s="15">
        <v>1.08</v>
      </c>
    </row>
    <row r="39" spans="1:15" ht="17.25">
      <c r="A39" s="13">
        <v>27</v>
      </c>
      <c r="B39" s="13">
        <v>30</v>
      </c>
      <c r="C39" s="13">
        <v>21</v>
      </c>
      <c r="D39" s="13">
        <v>22</v>
      </c>
      <c r="E39" s="13">
        <v>21</v>
      </c>
      <c r="F39" s="13">
        <v>91</v>
      </c>
      <c r="G39" s="13">
        <v>72</v>
      </c>
      <c r="H39" s="13">
        <v>53</v>
      </c>
      <c r="I39" s="13">
        <v>64</v>
      </c>
      <c r="J39" s="14">
        <v>0</v>
      </c>
      <c r="K39" s="15">
        <v>70.9</v>
      </c>
      <c r="L39" s="15">
        <v>5.57</v>
      </c>
      <c r="O39" s="27"/>
    </row>
    <row r="40" spans="1:12" ht="17.25">
      <c r="A40" s="13">
        <v>28</v>
      </c>
      <c r="B40" s="13">
        <v>28.5</v>
      </c>
      <c r="C40" s="13">
        <v>22</v>
      </c>
      <c r="D40" s="13">
        <v>24</v>
      </c>
      <c r="E40" s="13">
        <v>22.5</v>
      </c>
      <c r="F40" s="13">
        <v>88</v>
      </c>
      <c r="G40" s="13">
        <v>76</v>
      </c>
      <c r="H40" s="13">
        <v>65</v>
      </c>
      <c r="I40" s="13">
        <v>61</v>
      </c>
      <c r="J40" s="14">
        <v>0.1</v>
      </c>
      <c r="K40" s="15">
        <v>65.33</v>
      </c>
      <c r="L40" s="15">
        <v>2.83</v>
      </c>
    </row>
    <row r="41" spans="1:12" ht="17.25">
      <c r="A41" s="13">
        <v>29</v>
      </c>
      <c r="B41" s="13">
        <v>28.5</v>
      </c>
      <c r="C41" s="13">
        <v>23.8</v>
      </c>
      <c r="D41" s="13">
        <v>24</v>
      </c>
      <c r="E41" s="13">
        <v>23</v>
      </c>
      <c r="F41" s="13">
        <v>92</v>
      </c>
      <c r="G41" s="13">
        <v>81</v>
      </c>
      <c r="H41" s="13">
        <v>62</v>
      </c>
      <c r="I41" s="13">
        <v>62</v>
      </c>
      <c r="J41" s="14">
        <v>0</v>
      </c>
      <c r="K41" s="15">
        <v>62.6</v>
      </c>
      <c r="L41" s="15">
        <v>1.3</v>
      </c>
    </row>
    <row r="42" spans="1:12" ht="17.25">
      <c r="A42" s="13">
        <v>30</v>
      </c>
      <c r="B42" s="13">
        <v>30.5</v>
      </c>
      <c r="C42" s="13">
        <v>23.5</v>
      </c>
      <c r="D42" s="13">
        <v>24</v>
      </c>
      <c r="E42" s="13">
        <v>23</v>
      </c>
      <c r="F42" s="13">
        <v>92</v>
      </c>
      <c r="G42" s="13">
        <v>81</v>
      </c>
      <c r="H42" s="13">
        <v>64</v>
      </c>
      <c r="I42" s="13">
        <v>63</v>
      </c>
      <c r="J42" s="14">
        <v>0</v>
      </c>
      <c r="K42" s="15">
        <v>61.3</v>
      </c>
      <c r="L42" s="15">
        <v>1.33</v>
      </c>
    </row>
    <row r="43" spans="1:12" ht="17.25">
      <c r="A43" s="13">
        <v>31</v>
      </c>
      <c r="B43" s="13">
        <v>30.5</v>
      </c>
      <c r="C43" s="13">
        <v>23.8</v>
      </c>
      <c r="D43" s="13">
        <v>25</v>
      </c>
      <c r="E43" s="19">
        <v>23.5</v>
      </c>
      <c r="F43" s="13">
        <v>88</v>
      </c>
      <c r="G43" s="13">
        <v>77</v>
      </c>
      <c r="H43" s="13">
        <v>72</v>
      </c>
      <c r="I43" s="13">
        <v>72</v>
      </c>
      <c r="J43" s="14">
        <v>0</v>
      </c>
      <c r="K43" s="20">
        <v>59.97</v>
      </c>
      <c r="L43" s="15">
        <v>2.99</v>
      </c>
    </row>
    <row r="44" spans="1:12" ht="17.25">
      <c r="A44" s="17" t="s">
        <v>20</v>
      </c>
      <c r="B44" s="13">
        <f>SUM(B13:B43)</f>
        <v>945.4</v>
      </c>
      <c r="C44" s="13">
        <f aca="true" t="shared" si="0" ref="C44:L44">SUM(C13:C43)</f>
        <v>715.4999999999999</v>
      </c>
      <c r="D44" s="13">
        <f t="shared" si="0"/>
        <v>750.9</v>
      </c>
      <c r="E44" s="13">
        <f>SUM(E13:E43)</f>
        <v>716.7</v>
      </c>
      <c r="F44" s="18">
        <f>SUM(F13:F43)</f>
        <v>2825</v>
      </c>
      <c r="G44" s="18">
        <f>SUM(G13:G43)</f>
        <v>2490</v>
      </c>
      <c r="H44" s="18">
        <f t="shared" si="0"/>
        <v>2050</v>
      </c>
      <c r="I44" s="18">
        <f t="shared" si="0"/>
        <v>2090</v>
      </c>
      <c r="J44" s="14">
        <f>SUM(J13:J43)</f>
        <v>93.1</v>
      </c>
      <c r="K44" s="15" t="s">
        <v>22</v>
      </c>
      <c r="L44" s="15">
        <f t="shared" si="0"/>
        <v>101.17999999999998</v>
      </c>
    </row>
    <row r="45" spans="1:12" ht="17.25">
      <c r="A45" s="17" t="s">
        <v>21</v>
      </c>
      <c r="B45" s="14">
        <f aca="true" t="shared" si="1" ref="B45:I45">B44/31</f>
        <v>30.496774193548386</v>
      </c>
      <c r="C45" s="14">
        <f t="shared" si="1"/>
        <v>23.08064516129032</v>
      </c>
      <c r="D45" s="14">
        <f t="shared" si="1"/>
        <v>24.22258064516129</v>
      </c>
      <c r="E45" s="14">
        <f t="shared" si="1"/>
        <v>23.11935483870968</v>
      </c>
      <c r="F45" s="15">
        <f t="shared" si="1"/>
        <v>91.12903225806451</v>
      </c>
      <c r="G45" s="15">
        <f t="shared" si="1"/>
        <v>80.3225806451613</v>
      </c>
      <c r="H45" s="15">
        <f t="shared" si="1"/>
        <v>66.12903225806451</v>
      </c>
      <c r="I45" s="15">
        <f t="shared" si="1"/>
        <v>67.41935483870968</v>
      </c>
      <c r="J45" s="15">
        <f>J44/10</f>
        <v>9.309999999999999</v>
      </c>
      <c r="K45" s="15" t="s">
        <v>22</v>
      </c>
      <c r="L45" s="15">
        <f>L44/31</f>
        <v>3.263870967741935</v>
      </c>
    </row>
    <row r="46" spans="1:11" ht="17.25">
      <c r="A46" s="24" t="s">
        <v>76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O17" sqref="O17"/>
    </sheetView>
  </sheetViews>
  <sheetFormatPr defaultColWidth="7.140625" defaultRowHeight="12.75"/>
  <cols>
    <col min="1" max="9" width="7.140625" style="0" customWidth="1"/>
    <col min="10" max="10" width="9.14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77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78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33</v>
      </c>
      <c r="C13" s="13">
        <v>23.5</v>
      </c>
      <c r="D13" s="28">
        <v>24</v>
      </c>
      <c r="E13" s="13">
        <v>23.2</v>
      </c>
      <c r="F13" s="10">
        <v>93</v>
      </c>
      <c r="G13" s="10">
        <v>72</v>
      </c>
      <c r="H13" s="10">
        <v>58</v>
      </c>
      <c r="I13" s="10">
        <v>56</v>
      </c>
      <c r="J13" s="14">
        <v>0</v>
      </c>
      <c r="K13" s="15">
        <v>56.98</v>
      </c>
      <c r="L13" s="15">
        <v>3.67</v>
      </c>
    </row>
    <row r="14" spans="1:12" ht="17.25">
      <c r="A14" s="13">
        <v>2</v>
      </c>
      <c r="B14" s="13">
        <v>33</v>
      </c>
      <c r="C14" s="13">
        <v>23.3</v>
      </c>
      <c r="D14" s="14">
        <v>23.5</v>
      </c>
      <c r="E14" s="13">
        <v>22.5</v>
      </c>
      <c r="F14" s="13">
        <v>91</v>
      </c>
      <c r="G14" s="13">
        <v>74</v>
      </c>
      <c r="H14" s="13">
        <v>49</v>
      </c>
      <c r="I14" s="13">
        <v>53</v>
      </c>
      <c r="J14" s="14">
        <v>0</v>
      </c>
      <c r="K14" s="15">
        <v>53.31</v>
      </c>
      <c r="L14" s="15">
        <v>3.34</v>
      </c>
    </row>
    <row r="15" spans="1:12" ht="17.25">
      <c r="A15" s="13">
        <v>3</v>
      </c>
      <c r="B15" s="13">
        <v>32.9</v>
      </c>
      <c r="C15" s="13">
        <v>22.5</v>
      </c>
      <c r="D15" s="28">
        <v>25</v>
      </c>
      <c r="E15" s="13">
        <v>23</v>
      </c>
      <c r="F15" s="13">
        <v>84</v>
      </c>
      <c r="G15" s="13">
        <v>75</v>
      </c>
      <c r="H15" s="13">
        <v>56</v>
      </c>
      <c r="I15" s="13">
        <v>55</v>
      </c>
      <c r="J15" s="14">
        <v>0</v>
      </c>
      <c r="K15" s="15">
        <v>49.97</v>
      </c>
      <c r="L15" s="15">
        <v>4.77</v>
      </c>
    </row>
    <row r="16" spans="1:12" ht="17.25">
      <c r="A16" s="13">
        <v>4</v>
      </c>
      <c r="B16" s="13">
        <v>32</v>
      </c>
      <c r="C16" s="13">
        <v>21.8</v>
      </c>
      <c r="D16" s="14">
        <v>22.5</v>
      </c>
      <c r="E16" s="13">
        <v>21.5</v>
      </c>
      <c r="F16" s="13">
        <v>91</v>
      </c>
      <c r="G16" s="13">
        <v>68</v>
      </c>
      <c r="H16" s="13">
        <v>48</v>
      </c>
      <c r="I16" s="13">
        <v>48</v>
      </c>
      <c r="J16" s="14">
        <v>0</v>
      </c>
      <c r="K16" s="16">
        <v>45.2</v>
      </c>
      <c r="L16" s="15">
        <v>4.07</v>
      </c>
    </row>
    <row r="17" spans="1:12" ht="17.25">
      <c r="A17" s="13">
        <v>5</v>
      </c>
      <c r="B17" s="13">
        <v>31.5</v>
      </c>
      <c r="C17" s="13">
        <v>20.5</v>
      </c>
      <c r="D17" s="28">
        <v>21</v>
      </c>
      <c r="E17" s="13">
        <v>20</v>
      </c>
      <c r="F17" s="13">
        <v>91</v>
      </c>
      <c r="G17" s="19">
        <v>64</v>
      </c>
      <c r="H17" s="13">
        <v>49</v>
      </c>
      <c r="I17" s="13">
        <v>48</v>
      </c>
      <c r="J17" s="14">
        <v>0</v>
      </c>
      <c r="K17" s="15">
        <v>41.13</v>
      </c>
      <c r="L17" s="15">
        <v>3.95</v>
      </c>
    </row>
    <row r="18" spans="1:12" ht="17.25">
      <c r="A18" s="13">
        <v>6</v>
      </c>
      <c r="B18" s="13">
        <v>31.5</v>
      </c>
      <c r="C18" s="13">
        <v>18.5</v>
      </c>
      <c r="D18" s="28">
        <v>22</v>
      </c>
      <c r="E18" s="13">
        <v>20.5</v>
      </c>
      <c r="F18" s="13">
        <v>87</v>
      </c>
      <c r="G18" s="13">
        <v>57</v>
      </c>
      <c r="H18" s="13">
        <v>49</v>
      </c>
      <c r="I18" s="13">
        <v>48</v>
      </c>
      <c r="J18" s="14">
        <v>0</v>
      </c>
      <c r="K18" s="15">
        <v>37.18</v>
      </c>
      <c r="L18" s="15">
        <v>3.85</v>
      </c>
    </row>
    <row r="19" spans="1:12" ht="17.25">
      <c r="A19" s="13">
        <v>7</v>
      </c>
      <c r="B19" s="13">
        <v>33</v>
      </c>
      <c r="C19" s="13">
        <v>21</v>
      </c>
      <c r="D19" s="14">
        <v>24.5</v>
      </c>
      <c r="E19" s="13">
        <v>22</v>
      </c>
      <c r="F19" s="13">
        <v>80</v>
      </c>
      <c r="G19" s="13">
        <v>64</v>
      </c>
      <c r="H19" s="13">
        <v>46</v>
      </c>
      <c r="I19" s="13">
        <v>48</v>
      </c>
      <c r="J19" s="14">
        <v>0</v>
      </c>
      <c r="K19" s="15">
        <v>33.33</v>
      </c>
      <c r="L19" s="15">
        <v>2.58</v>
      </c>
    </row>
    <row r="20" spans="1:12" ht="17.25">
      <c r="A20" s="13">
        <v>8</v>
      </c>
      <c r="B20" s="13">
        <v>31.5</v>
      </c>
      <c r="C20" s="13">
        <v>23.2</v>
      </c>
      <c r="D20" s="14">
        <v>24.5</v>
      </c>
      <c r="E20" s="13">
        <v>22.2</v>
      </c>
      <c r="F20" s="13">
        <v>82</v>
      </c>
      <c r="G20" s="13">
        <v>68</v>
      </c>
      <c r="H20" s="13">
        <v>64</v>
      </c>
      <c r="I20" s="13">
        <v>64</v>
      </c>
      <c r="J20" s="14">
        <v>0</v>
      </c>
      <c r="K20" s="15">
        <v>30.75</v>
      </c>
      <c r="L20" s="15">
        <v>2.39</v>
      </c>
    </row>
    <row r="21" spans="1:12" ht="17.25">
      <c r="A21" s="13">
        <v>9</v>
      </c>
      <c r="B21" s="13">
        <v>32.5</v>
      </c>
      <c r="C21" s="13">
        <v>22.5</v>
      </c>
      <c r="D21" s="28">
        <v>24</v>
      </c>
      <c r="E21" s="13">
        <v>23</v>
      </c>
      <c r="F21" s="13">
        <v>92</v>
      </c>
      <c r="G21" s="13">
        <v>71</v>
      </c>
      <c r="H21" s="13">
        <v>60</v>
      </c>
      <c r="I21" s="13">
        <v>57</v>
      </c>
      <c r="J21" s="14">
        <v>0</v>
      </c>
      <c r="K21" s="15">
        <v>28.36</v>
      </c>
      <c r="L21" s="15">
        <v>1.66</v>
      </c>
    </row>
    <row r="22" spans="1:12" ht="17.25">
      <c r="A22" s="13">
        <v>10</v>
      </c>
      <c r="B22" s="13">
        <v>32.5</v>
      </c>
      <c r="C22" s="13">
        <v>22</v>
      </c>
      <c r="D22" s="14">
        <v>23.5</v>
      </c>
      <c r="E22" s="13">
        <v>22.5</v>
      </c>
      <c r="F22" s="13">
        <v>91</v>
      </c>
      <c r="G22" s="13">
        <v>70</v>
      </c>
      <c r="H22" s="13">
        <v>49</v>
      </c>
      <c r="I22" s="13">
        <v>58</v>
      </c>
      <c r="J22" s="14">
        <v>0</v>
      </c>
      <c r="K22" s="15">
        <v>26.7</v>
      </c>
      <c r="L22" s="15">
        <v>5.59</v>
      </c>
    </row>
    <row r="23" spans="1:12" ht="17.25">
      <c r="A23" s="13">
        <v>11</v>
      </c>
      <c r="B23" s="13">
        <v>33.5</v>
      </c>
      <c r="C23" s="13">
        <v>22</v>
      </c>
      <c r="D23" s="28">
        <v>23</v>
      </c>
      <c r="E23" s="13">
        <v>22</v>
      </c>
      <c r="F23" s="13">
        <v>91</v>
      </c>
      <c r="G23" s="13">
        <v>69</v>
      </c>
      <c r="H23" s="13">
        <v>49</v>
      </c>
      <c r="I23" s="13">
        <v>48</v>
      </c>
      <c r="J23" s="14">
        <v>0</v>
      </c>
      <c r="K23" s="15">
        <v>21.11</v>
      </c>
      <c r="L23" s="15">
        <v>2.6</v>
      </c>
    </row>
    <row r="24" spans="1:12" ht="17.25">
      <c r="A24" s="13">
        <v>12</v>
      </c>
      <c r="B24" s="13">
        <v>34.3</v>
      </c>
      <c r="C24" s="13">
        <v>22.5</v>
      </c>
      <c r="D24" s="28">
        <v>24</v>
      </c>
      <c r="E24" s="13">
        <v>23</v>
      </c>
      <c r="F24" s="13">
        <v>92</v>
      </c>
      <c r="G24" s="13">
        <v>75</v>
      </c>
      <c r="H24" s="13">
        <v>53</v>
      </c>
      <c r="I24" s="13">
        <v>51</v>
      </c>
      <c r="J24" s="14">
        <v>0</v>
      </c>
      <c r="K24" s="15">
        <v>18.51</v>
      </c>
      <c r="L24" s="15">
        <v>3.88</v>
      </c>
    </row>
    <row r="25" spans="1:12" ht="17.25">
      <c r="A25" s="13">
        <v>13</v>
      </c>
      <c r="B25" s="13">
        <v>34.5</v>
      </c>
      <c r="C25" s="13">
        <v>23.5</v>
      </c>
      <c r="D25" s="14">
        <v>26.5</v>
      </c>
      <c r="E25" s="13">
        <v>24.6</v>
      </c>
      <c r="F25" s="13">
        <v>85</v>
      </c>
      <c r="G25" s="13">
        <v>74</v>
      </c>
      <c r="H25" s="13">
        <v>51</v>
      </c>
      <c r="I25" s="13">
        <v>51</v>
      </c>
      <c r="J25" s="14">
        <v>0</v>
      </c>
      <c r="K25" s="15">
        <v>14.63</v>
      </c>
      <c r="L25" s="15">
        <v>4.39</v>
      </c>
    </row>
    <row r="26" spans="1:12" ht="17.25">
      <c r="A26" s="13">
        <v>14</v>
      </c>
      <c r="B26" s="13">
        <v>31</v>
      </c>
      <c r="C26" s="13">
        <v>24.2</v>
      </c>
      <c r="D26" s="14">
        <v>25.5</v>
      </c>
      <c r="E26" s="13">
        <v>24</v>
      </c>
      <c r="F26" s="13">
        <v>89</v>
      </c>
      <c r="G26" s="13">
        <v>89</v>
      </c>
      <c r="H26" s="13">
        <v>71</v>
      </c>
      <c r="I26" s="13">
        <v>69</v>
      </c>
      <c r="J26" s="14">
        <v>0</v>
      </c>
      <c r="K26" s="15">
        <v>10.24</v>
      </c>
      <c r="L26" s="15">
        <v>4.81</v>
      </c>
    </row>
    <row r="27" spans="1:12" ht="17.25">
      <c r="A27" s="13">
        <v>15</v>
      </c>
      <c r="B27" s="13">
        <v>32.5</v>
      </c>
      <c r="C27" s="13">
        <v>23.6</v>
      </c>
      <c r="D27" s="14">
        <v>25.5</v>
      </c>
      <c r="E27" s="13">
        <v>24</v>
      </c>
      <c r="F27" s="13">
        <v>89</v>
      </c>
      <c r="G27" s="13">
        <v>60</v>
      </c>
      <c r="H27" s="13">
        <v>55</v>
      </c>
      <c r="I27" s="13">
        <v>55</v>
      </c>
      <c r="J27" s="14">
        <v>0</v>
      </c>
      <c r="K27" s="15" t="s">
        <v>79</v>
      </c>
      <c r="L27" s="15">
        <v>3.87</v>
      </c>
    </row>
    <row r="28" spans="1:12" ht="17.25">
      <c r="A28" s="13">
        <v>16</v>
      </c>
      <c r="B28" s="13">
        <v>30.5</v>
      </c>
      <c r="C28" s="13">
        <v>21.5</v>
      </c>
      <c r="D28" s="14">
        <v>25.5</v>
      </c>
      <c r="E28" s="13">
        <v>24</v>
      </c>
      <c r="F28" s="13">
        <v>89</v>
      </c>
      <c r="G28" s="13">
        <v>61</v>
      </c>
      <c r="H28" s="13">
        <v>58</v>
      </c>
      <c r="I28" s="13">
        <v>58</v>
      </c>
      <c r="J28" s="14">
        <v>0</v>
      </c>
      <c r="K28" s="15">
        <v>61.63</v>
      </c>
      <c r="L28" s="15">
        <v>1.97</v>
      </c>
    </row>
    <row r="29" spans="1:12" ht="17.25">
      <c r="A29" s="13">
        <v>17</v>
      </c>
      <c r="B29" s="13">
        <v>32</v>
      </c>
      <c r="C29" s="13">
        <v>21.5</v>
      </c>
      <c r="D29" s="28">
        <v>24</v>
      </c>
      <c r="E29" s="13">
        <v>23</v>
      </c>
      <c r="F29" s="13">
        <v>92</v>
      </c>
      <c r="G29" s="13">
        <v>63</v>
      </c>
      <c r="H29" s="13">
        <v>58</v>
      </c>
      <c r="I29" s="13">
        <v>65</v>
      </c>
      <c r="J29" s="14">
        <v>0</v>
      </c>
      <c r="K29" s="15">
        <v>59.66</v>
      </c>
      <c r="L29" s="15">
        <v>3.89</v>
      </c>
    </row>
    <row r="30" spans="1:12" ht="17.25">
      <c r="A30" s="13">
        <v>18</v>
      </c>
      <c r="B30" s="13">
        <v>31.8</v>
      </c>
      <c r="C30" s="13">
        <v>23.9</v>
      </c>
      <c r="D30" s="28">
        <v>25</v>
      </c>
      <c r="E30" s="13">
        <v>22.1</v>
      </c>
      <c r="F30" s="13">
        <v>77</v>
      </c>
      <c r="G30" s="13">
        <v>67</v>
      </c>
      <c r="H30" s="13">
        <v>58</v>
      </c>
      <c r="I30" s="13">
        <v>57</v>
      </c>
      <c r="J30" s="14">
        <v>0</v>
      </c>
      <c r="K30" s="15">
        <v>55.77</v>
      </c>
      <c r="L30" s="15">
        <v>2.87</v>
      </c>
    </row>
    <row r="31" spans="1:12" ht="17.25">
      <c r="A31" s="13">
        <v>19</v>
      </c>
      <c r="B31" s="13">
        <v>29.2</v>
      </c>
      <c r="C31" s="13">
        <v>23.5</v>
      </c>
      <c r="D31" s="28">
        <v>24</v>
      </c>
      <c r="E31" s="13">
        <v>23</v>
      </c>
      <c r="F31" s="13">
        <v>92</v>
      </c>
      <c r="G31" s="13">
        <v>69</v>
      </c>
      <c r="H31" s="13">
        <v>58</v>
      </c>
      <c r="I31" s="13">
        <v>59</v>
      </c>
      <c r="J31" s="14">
        <v>2.1</v>
      </c>
      <c r="K31" s="15">
        <v>52.9</v>
      </c>
      <c r="L31" s="15">
        <v>3.12</v>
      </c>
    </row>
    <row r="32" spans="1:12" ht="17.25">
      <c r="A32" s="13">
        <v>20</v>
      </c>
      <c r="B32" s="13">
        <v>27.5</v>
      </c>
      <c r="C32" s="13">
        <v>22.5</v>
      </c>
      <c r="D32" s="14">
        <v>22.8</v>
      </c>
      <c r="E32" s="13">
        <v>21.8</v>
      </c>
      <c r="F32" s="13">
        <v>91</v>
      </c>
      <c r="G32" s="13">
        <v>83</v>
      </c>
      <c r="H32" s="13">
        <v>71</v>
      </c>
      <c r="I32" s="13">
        <v>72</v>
      </c>
      <c r="J32" s="14">
        <v>0</v>
      </c>
      <c r="K32" s="15">
        <v>51.88</v>
      </c>
      <c r="L32" s="15">
        <v>1.64</v>
      </c>
    </row>
    <row r="33" spans="1:12" ht="17.25">
      <c r="A33" s="13">
        <v>21</v>
      </c>
      <c r="B33" s="13">
        <v>30</v>
      </c>
      <c r="C33" s="13">
        <v>21.2</v>
      </c>
      <c r="D33" s="14">
        <v>21.5</v>
      </c>
      <c r="E33" s="13">
        <v>20</v>
      </c>
      <c r="F33" s="13">
        <v>87</v>
      </c>
      <c r="G33" s="13">
        <v>63</v>
      </c>
      <c r="H33" s="13">
        <v>51</v>
      </c>
      <c r="I33" s="13">
        <v>52</v>
      </c>
      <c r="J33" s="14">
        <v>0</v>
      </c>
      <c r="K33" s="15">
        <v>50.24</v>
      </c>
      <c r="L33" s="15">
        <v>1.89</v>
      </c>
    </row>
    <row r="34" spans="1:12" ht="17.25">
      <c r="A34" s="13">
        <v>22</v>
      </c>
      <c r="B34" s="5">
        <v>31.5</v>
      </c>
      <c r="C34" s="13">
        <v>21.3</v>
      </c>
      <c r="D34" s="28">
        <v>24</v>
      </c>
      <c r="E34" s="13">
        <v>22</v>
      </c>
      <c r="F34" s="13">
        <v>83</v>
      </c>
      <c r="G34" s="13">
        <v>63</v>
      </c>
      <c r="H34" s="13">
        <v>51</v>
      </c>
      <c r="I34" s="13">
        <v>51</v>
      </c>
      <c r="J34" s="14">
        <v>0</v>
      </c>
      <c r="K34" s="15">
        <v>48.35</v>
      </c>
      <c r="L34" s="15">
        <v>2.68</v>
      </c>
    </row>
    <row r="35" spans="1:14" ht="17.25">
      <c r="A35" s="13">
        <v>23</v>
      </c>
      <c r="B35" s="13">
        <v>33.5</v>
      </c>
      <c r="C35" s="13">
        <v>21</v>
      </c>
      <c r="D35" s="28">
        <v>22</v>
      </c>
      <c r="E35" s="13">
        <v>21.3</v>
      </c>
      <c r="F35" s="13">
        <v>95</v>
      </c>
      <c r="G35" s="13">
        <v>61</v>
      </c>
      <c r="H35" s="13">
        <v>49</v>
      </c>
      <c r="I35" s="13">
        <v>55</v>
      </c>
      <c r="J35" s="14">
        <v>0</v>
      </c>
      <c r="K35" s="15">
        <v>45.67</v>
      </c>
      <c r="L35" s="15">
        <v>4.46</v>
      </c>
      <c r="N35" t="s">
        <v>26</v>
      </c>
    </row>
    <row r="36" spans="1:12" ht="17.25">
      <c r="A36" s="13">
        <v>24</v>
      </c>
      <c r="B36" s="13">
        <v>33</v>
      </c>
      <c r="C36" s="13">
        <v>21.5</v>
      </c>
      <c r="D36" s="28">
        <v>22</v>
      </c>
      <c r="E36" s="13">
        <v>21</v>
      </c>
      <c r="F36" s="19">
        <v>91</v>
      </c>
      <c r="G36" s="13">
        <v>97</v>
      </c>
      <c r="H36" s="13">
        <v>50</v>
      </c>
      <c r="I36" s="13">
        <v>55</v>
      </c>
      <c r="J36" s="14">
        <v>0</v>
      </c>
      <c r="K36" s="15">
        <v>41.21</v>
      </c>
      <c r="L36" s="15">
        <v>3.16</v>
      </c>
    </row>
    <row r="37" spans="1:12" ht="17.25">
      <c r="A37" s="13">
        <v>25</v>
      </c>
      <c r="B37" s="5">
        <v>31.5</v>
      </c>
      <c r="C37" s="13">
        <v>22</v>
      </c>
      <c r="D37" s="14">
        <v>23.9</v>
      </c>
      <c r="E37" s="13">
        <v>22.2</v>
      </c>
      <c r="F37" s="13">
        <v>86</v>
      </c>
      <c r="G37" s="13">
        <v>59</v>
      </c>
      <c r="H37" s="13">
        <v>58</v>
      </c>
      <c r="I37" s="13">
        <v>58</v>
      </c>
      <c r="J37" s="14">
        <v>0</v>
      </c>
      <c r="K37" s="15">
        <v>38.05</v>
      </c>
      <c r="L37" s="15">
        <v>2.37</v>
      </c>
    </row>
    <row r="38" spans="1:12" ht="17.25">
      <c r="A38" s="13">
        <v>26</v>
      </c>
      <c r="B38" s="13">
        <v>31</v>
      </c>
      <c r="C38" s="13">
        <v>23.5</v>
      </c>
      <c r="D38" s="14">
        <v>24.3</v>
      </c>
      <c r="E38" s="13">
        <v>23</v>
      </c>
      <c r="F38" s="13">
        <v>90</v>
      </c>
      <c r="G38" s="13">
        <v>81</v>
      </c>
      <c r="H38" s="13">
        <v>65</v>
      </c>
      <c r="I38" s="13">
        <v>77</v>
      </c>
      <c r="J38" s="14">
        <v>0</v>
      </c>
      <c r="K38" s="15">
        <v>35.68</v>
      </c>
      <c r="L38" s="15">
        <v>1.92</v>
      </c>
    </row>
    <row r="39" spans="1:15" ht="17.25">
      <c r="A39" s="13">
        <v>27</v>
      </c>
      <c r="B39" s="13">
        <v>32.5</v>
      </c>
      <c r="C39" s="13">
        <v>23</v>
      </c>
      <c r="D39" s="28">
        <v>24</v>
      </c>
      <c r="E39" s="13">
        <v>23</v>
      </c>
      <c r="F39" s="13">
        <v>92</v>
      </c>
      <c r="G39" s="13">
        <v>70</v>
      </c>
      <c r="H39" s="13">
        <v>55</v>
      </c>
      <c r="I39" s="13">
        <v>55</v>
      </c>
      <c r="J39" s="14">
        <v>0</v>
      </c>
      <c r="K39" s="15">
        <v>33.76</v>
      </c>
      <c r="L39" s="15">
        <v>2.15</v>
      </c>
      <c r="O39" s="27"/>
    </row>
    <row r="40" spans="1:12" ht="17.25">
      <c r="A40" s="13">
        <v>28</v>
      </c>
      <c r="B40" s="13">
        <v>33</v>
      </c>
      <c r="C40" s="13">
        <v>23.1</v>
      </c>
      <c r="D40" s="14">
        <v>23.5</v>
      </c>
      <c r="E40" s="13">
        <v>23</v>
      </c>
      <c r="F40" s="13">
        <v>97</v>
      </c>
      <c r="G40" s="13">
        <v>75</v>
      </c>
      <c r="H40" s="13">
        <v>55</v>
      </c>
      <c r="I40" s="13">
        <v>53</v>
      </c>
      <c r="J40" s="14">
        <v>0</v>
      </c>
      <c r="K40" s="15">
        <v>31.61</v>
      </c>
      <c r="L40" s="15">
        <v>3.6</v>
      </c>
    </row>
    <row r="41" spans="1:12" ht="17.25">
      <c r="A41" s="13">
        <v>29</v>
      </c>
      <c r="B41" s="13">
        <v>27.5</v>
      </c>
      <c r="C41" s="13">
        <v>23.5</v>
      </c>
      <c r="D41" s="28">
        <v>24</v>
      </c>
      <c r="E41" s="13">
        <v>22.2</v>
      </c>
      <c r="F41" s="13">
        <v>85</v>
      </c>
      <c r="G41" s="13">
        <v>76</v>
      </c>
      <c r="H41" s="13">
        <v>63</v>
      </c>
      <c r="I41" s="13">
        <v>61</v>
      </c>
      <c r="J41" s="14">
        <v>0</v>
      </c>
      <c r="K41" s="15">
        <v>28.01</v>
      </c>
      <c r="L41" s="15">
        <v>2.51</v>
      </c>
    </row>
    <row r="42" spans="1:12" ht="17.25">
      <c r="A42" s="13">
        <v>30</v>
      </c>
      <c r="B42" s="13">
        <v>28.5</v>
      </c>
      <c r="C42" s="13">
        <v>21</v>
      </c>
      <c r="D42" s="28">
        <v>22</v>
      </c>
      <c r="E42" s="13">
        <v>21</v>
      </c>
      <c r="F42" s="13">
        <v>91</v>
      </c>
      <c r="G42" s="13">
        <v>73</v>
      </c>
      <c r="H42" s="13">
        <v>92</v>
      </c>
      <c r="I42" s="13">
        <v>89</v>
      </c>
      <c r="J42" s="14">
        <v>0</v>
      </c>
      <c r="K42" s="15">
        <v>25.5</v>
      </c>
      <c r="L42" s="15">
        <v>2.18</v>
      </c>
    </row>
    <row r="43" spans="1:12" ht="17.25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2" ht="17.25">
      <c r="A44" s="17" t="s">
        <v>20</v>
      </c>
      <c r="B44" s="13">
        <f>SUM(B13:B43)</f>
        <v>952.2</v>
      </c>
      <c r="C44" s="13">
        <f aca="true" t="shared" si="0" ref="C44:L44">SUM(C13:C43)</f>
        <v>668.6</v>
      </c>
      <c r="D44" s="13">
        <f t="shared" si="0"/>
        <v>711.4999999999999</v>
      </c>
      <c r="E44" s="13">
        <f>SUM(E13:E43)</f>
        <v>670.6000000000001</v>
      </c>
      <c r="F44" s="18">
        <f>SUM(F13:F43)</f>
        <v>2666</v>
      </c>
      <c r="G44" s="18">
        <f>SUM(G13:G43)</f>
        <v>2111</v>
      </c>
      <c r="H44" s="18">
        <f t="shared" si="0"/>
        <v>1699</v>
      </c>
      <c r="I44" s="18">
        <f t="shared" si="0"/>
        <v>1726</v>
      </c>
      <c r="J44" s="14">
        <f>SUM(J13:J43)</f>
        <v>2.1</v>
      </c>
      <c r="K44" s="15" t="s">
        <v>22</v>
      </c>
      <c r="L44" s="15">
        <f t="shared" si="0"/>
        <v>95.83000000000003</v>
      </c>
    </row>
    <row r="45" spans="1:12" ht="17.25">
      <c r="A45" s="17" t="s">
        <v>21</v>
      </c>
      <c r="B45" s="14">
        <f aca="true" t="shared" si="1" ref="B45:I45">B44/30</f>
        <v>31.740000000000002</v>
      </c>
      <c r="C45" s="14">
        <f t="shared" si="1"/>
        <v>22.28666666666667</v>
      </c>
      <c r="D45" s="14">
        <f t="shared" si="1"/>
        <v>23.71666666666666</v>
      </c>
      <c r="E45" s="14">
        <f t="shared" si="1"/>
        <v>22.35333333333334</v>
      </c>
      <c r="F45" s="15">
        <f t="shared" si="1"/>
        <v>88.86666666666666</v>
      </c>
      <c r="G45" s="15">
        <f t="shared" si="1"/>
        <v>70.36666666666666</v>
      </c>
      <c r="H45" s="15">
        <f t="shared" si="1"/>
        <v>56.63333333333333</v>
      </c>
      <c r="I45" s="15">
        <f t="shared" si="1"/>
        <v>57.53333333333333</v>
      </c>
      <c r="J45" s="14">
        <f>J44/1</f>
        <v>2.1</v>
      </c>
      <c r="K45" s="15" t="s">
        <v>22</v>
      </c>
      <c r="L45" s="15">
        <f>L44/30</f>
        <v>3.194333333333334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1.968503937007874" header="0.2362204724409449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O18" sqref="O18"/>
    </sheetView>
  </sheetViews>
  <sheetFormatPr defaultColWidth="7.00390625" defaultRowHeight="12.75"/>
  <cols>
    <col min="1" max="9" width="7.00390625" style="0" customWidth="1"/>
    <col min="10" max="10" width="10.14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80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81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29</v>
      </c>
      <c r="C13" s="13">
        <v>20</v>
      </c>
      <c r="D13" s="28">
        <v>22</v>
      </c>
      <c r="E13" s="13">
        <v>20.5</v>
      </c>
      <c r="F13" s="10">
        <v>87</v>
      </c>
      <c r="G13" s="10">
        <v>81</v>
      </c>
      <c r="H13" s="10">
        <v>54</v>
      </c>
      <c r="I13" s="10">
        <v>59</v>
      </c>
      <c r="J13" s="14">
        <v>0</v>
      </c>
      <c r="K13" s="15">
        <v>23.32</v>
      </c>
      <c r="L13" s="15">
        <v>2.81</v>
      </c>
    </row>
    <row r="14" spans="1:12" ht="17.25">
      <c r="A14" s="13">
        <v>2</v>
      </c>
      <c r="B14" s="13">
        <v>29</v>
      </c>
      <c r="C14" s="13">
        <v>18.5</v>
      </c>
      <c r="D14" s="14">
        <v>20.5</v>
      </c>
      <c r="E14" s="13">
        <v>18.5</v>
      </c>
      <c r="F14" s="13">
        <v>81</v>
      </c>
      <c r="G14" s="13">
        <v>59</v>
      </c>
      <c r="H14" s="13">
        <v>50</v>
      </c>
      <c r="I14" s="13">
        <v>50</v>
      </c>
      <c r="J14" s="14">
        <v>0</v>
      </c>
      <c r="K14" s="15">
        <v>20.51</v>
      </c>
      <c r="L14" s="15">
        <v>2.58</v>
      </c>
    </row>
    <row r="15" spans="1:12" ht="17.25">
      <c r="A15" s="13">
        <v>3</v>
      </c>
      <c r="B15" s="13">
        <v>29.5</v>
      </c>
      <c r="C15" s="13">
        <v>17</v>
      </c>
      <c r="D15" s="28">
        <v>17.2</v>
      </c>
      <c r="E15" s="13">
        <v>16.5</v>
      </c>
      <c r="F15" s="13">
        <v>94</v>
      </c>
      <c r="G15" s="13">
        <v>64</v>
      </c>
      <c r="H15" s="13">
        <v>50</v>
      </c>
      <c r="I15" s="13">
        <v>55</v>
      </c>
      <c r="J15" s="14">
        <v>0</v>
      </c>
      <c r="K15" s="15">
        <v>17.93</v>
      </c>
      <c r="L15" s="15">
        <v>7.4</v>
      </c>
    </row>
    <row r="16" spans="1:12" ht="17.25">
      <c r="A16" s="13">
        <v>4</v>
      </c>
      <c r="B16" s="13">
        <v>30</v>
      </c>
      <c r="C16" s="13">
        <v>17.2</v>
      </c>
      <c r="D16" s="14">
        <v>17.9</v>
      </c>
      <c r="E16" s="13">
        <v>17</v>
      </c>
      <c r="F16" s="13">
        <v>92</v>
      </c>
      <c r="G16" s="13">
        <v>63</v>
      </c>
      <c r="H16" s="13">
        <v>39</v>
      </c>
      <c r="I16" s="13">
        <v>39</v>
      </c>
      <c r="J16" s="14">
        <v>0</v>
      </c>
      <c r="K16" s="29" t="s">
        <v>82</v>
      </c>
      <c r="L16" s="15">
        <v>4.39</v>
      </c>
    </row>
    <row r="17" spans="1:12" ht="17.25">
      <c r="A17" s="13">
        <v>5</v>
      </c>
      <c r="B17" s="13">
        <v>30</v>
      </c>
      <c r="C17" s="13">
        <v>16</v>
      </c>
      <c r="D17" s="28">
        <v>17</v>
      </c>
      <c r="E17" s="13">
        <v>16.5</v>
      </c>
      <c r="F17" s="13">
        <v>96</v>
      </c>
      <c r="G17" s="19">
        <v>67</v>
      </c>
      <c r="H17" s="13">
        <v>38</v>
      </c>
      <c r="I17" s="13">
        <v>40</v>
      </c>
      <c r="J17" s="14">
        <v>0</v>
      </c>
      <c r="K17" s="15">
        <v>52.55</v>
      </c>
      <c r="L17" s="15">
        <v>3.92</v>
      </c>
    </row>
    <row r="18" spans="1:12" ht="17.25">
      <c r="A18" s="13">
        <v>6</v>
      </c>
      <c r="B18" s="13">
        <v>29.5</v>
      </c>
      <c r="C18" s="13">
        <v>16.5</v>
      </c>
      <c r="D18" s="28">
        <v>18.5</v>
      </c>
      <c r="E18" s="13">
        <v>17</v>
      </c>
      <c r="F18" s="13">
        <v>86</v>
      </c>
      <c r="G18" s="13">
        <v>61</v>
      </c>
      <c r="H18" s="13">
        <v>62</v>
      </c>
      <c r="I18" s="13">
        <v>61</v>
      </c>
      <c r="J18" s="14">
        <v>0</v>
      </c>
      <c r="K18" s="15">
        <v>48.63</v>
      </c>
      <c r="L18" s="15">
        <v>2.13</v>
      </c>
    </row>
    <row r="19" spans="1:12" ht="17.25">
      <c r="A19" s="13">
        <v>7</v>
      </c>
      <c r="B19" s="13">
        <v>29.5</v>
      </c>
      <c r="C19" s="13">
        <v>15</v>
      </c>
      <c r="D19" s="14">
        <v>17</v>
      </c>
      <c r="E19" s="13">
        <v>16.5</v>
      </c>
      <c r="F19" s="13">
        <v>96</v>
      </c>
      <c r="G19" s="13">
        <v>58</v>
      </c>
      <c r="H19" s="13">
        <v>40</v>
      </c>
      <c r="I19" s="13">
        <v>46</v>
      </c>
      <c r="J19" s="14">
        <v>0</v>
      </c>
      <c r="K19" s="15">
        <v>46.5</v>
      </c>
      <c r="L19" s="15">
        <v>3.04</v>
      </c>
    </row>
    <row r="20" spans="1:12" ht="17.25">
      <c r="A20" s="13">
        <v>8</v>
      </c>
      <c r="B20" s="13">
        <v>29.5</v>
      </c>
      <c r="C20" s="13">
        <v>16.8</v>
      </c>
      <c r="D20" s="14">
        <v>19</v>
      </c>
      <c r="E20" s="13">
        <v>17.5</v>
      </c>
      <c r="F20" s="13">
        <v>86</v>
      </c>
      <c r="G20" s="13">
        <v>71</v>
      </c>
      <c r="H20" s="13">
        <v>44</v>
      </c>
      <c r="I20" s="13">
        <v>44</v>
      </c>
      <c r="J20" s="14">
        <v>0</v>
      </c>
      <c r="K20" s="15">
        <v>43.46</v>
      </c>
      <c r="L20" s="15">
        <v>2.66</v>
      </c>
    </row>
    <row r="21" spans="1:12" ht="17.25">
      <c r="A21" s="13">
        <v>9</v>
      </c>
      <c r="B21" s="13">
        <v>30</v>
      </c>
      <c r="C21" s="13">
        <v>16.3</v>
      </c>
      <c r="D21" s="28">
        <v>18</v>
      </c>
      <c r="E21" s="13">
        <v>17.5</v>
      </c>
      <c r="F21" s="13">
        <v>96</v>
      </c>
      <c r="G21" s="13">
        <v>68</v>
      </c>
      <c r="H21" s="13">
        <v>51</v>
      </c>
      <c r="I21" s="13">
        <v>50</v>
      </c>
      <c r="J21" s="14">
        <v>0</v>
      </c>
      <c r="K21" s="15">
        <v>40.8</v>
      </c>
      <c r="L21" s="15">
        <v>3.59</v>
      </c>
    </row>
    <row r="22" spans="1:12" ht="17.25">
      <c r="A22" s="13">
        <v>10</v>
      </c>
      <c r="B22" s="13">
        <v>31.5</v>
      </c>
      <c r="C22" s="13">
        <v>17.9</v>
      </c>
      <c r="D22" s="14">
        <v>18.5</v>
      </c>
      <c r="E22" s="13">
        <v>18</v>
      </c>
      <c r="F22" s="13">
        <v>96</v>
      </c>
      <c r="G22" s="13">
        <v>85</v>
      </c>
      <c r="H22" s="13">
        <v>38</v>
      </c>
      <c r="I22" s="13">
        <v>43</v>
      </c>
      <c r="J22" s="14">
        <v>0</v>
      </c>
      <c r="K22" s="15">
        <v>37.21</v>
      </c>
      <c r="L22" s="15">
        <v>3.06</v>
      </c>
    </row>
    <row r="23" spans="1:12" ht="17.25">
      <c r="A23" s="13">
        <v>11</v>
      </c>
      <c r="B23" s="13">
        <v>31</v>
      </c>
      <c r="C23" s="13">
        <v>18.2</v>
      </c>
      <c r="D23" s="28">
        <v>20</v>
      </c>
      <c r="E23" s="13">
        <v>19</v>
      </c>
      <c r="F23" s="13">
        <v>91</v>
      </c>
      <c r="G23" s="13">
        <v>76</v>
      </c>
      <c r="H23" s="13">
        <v>47</v>
      </c>
      <c r="I23" s="13">
        <v>48</v>
      </c>
      <c r="J23" s="14">
        <v>0</v>
      </c>
      <c r="K23" s="15">
        <v>34.15</v>
      </c>
      <c r="L23" s="15">
        <v>2.45</v>
      </c>
    </row>
    <row r="24" spans="1:12" ht="17.25">
      <c r="A24" s="13">
        <v>12</v>
      </c>
      <c r="B24" s="13">
        <v>31</v>
      </c>
      <c r="C24" s="13">
        <v>20.5</v>
      </c>
      <c r="D24" s="28">
        <v>23</v>
      </c>
      <c r="E24" s="13">
        <v>21.5</v>
      </c>
      <c r="F24" s="13">
        <v>88</v>
      </c>
      <c r="G24" s="13">
        <v>67</v>
      </c>
      <c r="H24" s="13">
        <v>53</v>
      </c>
      <c r="I24" s="13">
        <v>53</v>
      </c>
      <c r="J24" s="14">
        <v>0</v>
      </c>
      <c r="K24" s="15">
        <v>31.7</v>
      </c>
      <c r="L24" s="15">
        <v>1.45</v>
      </c>
    </row>
    <row r="25" spans="1:12" ht="17.25">
      <c r="A25" s="13">
        <v>13</v>
      </c>
      <c r="B25" s="13">
        <v>31</v>
      </c>
      <c r="C25" s="13">
        <v>20.7</v>
      </c>
      <c r="D25" s="14">
        <v>21.6</v>
      </c>
      <c r="E25" s="13">
        <v>20.6</v>
      </c>
      <c r="F25" s="13">
        <v>91</v>
      </c>
      <c r="G25" s="13">
        <v>76</v>
      </c>
      <c r="H25" s="13">
        <v>51</v>
      </c>
      <c r="I25" s="13">
        <v>50</v>
      </c>
      <c r="J25" s="14">
        <v>0</v>
      </c>
      <c r="K25" s="15">
        <v>30.25</v>
      </c>
      <c r="L25" s="15">
        <v>4.61</v>
      </c>
    </row>
    <row r="26" spans="1:12" ht="17.25">
      <c r="A26" s="13">
        <v>14</v>
      </c>
      <c r="B26" s="13">
        <v>31</v>
      </c>
      <c r="C26" s="13">
        <v>21.4</v>
      </c>
      <c r="D26" s="14">
        <v>22</v>
      </c>
      <c r="E26" s="13">
        <v>21.5</v>
      </c>
      <c r="F26" s="13">
        <v>96</v>
      </c>
      <c r="G26" s="13">
        <v>83</v>
      </c>
      <c r="H26" s="13">
        <v>52</v>
      </c>
      <c r="I26" s="13">
        <v>51</v>
      </c>
      <c r="J26" s="14">
        <v>1.4</v>
      </c>
      <c r="K26" s="15">
        <v>25.64</v>
      </c>
      <c r="L26" s="15">
        <v>1.43</v>
      </c>
    </row>
    <row r="27" spans="1:12" ht="17.25">
      <c r="A27" s="13">
        <v>15</v>
      </c>
      <c r="B27" s="13">
        <v>29</v>
      </c>
      <c r="C27" s="13">
        <v>22</v>
      </c>
      <c r="D27" s="14">
        <v>24</v>
      </c>
      <c r="E27" s="13">
        <v>23</v>
      </c>
      <c r="F27" s="13">
        <v>92</v>
      </c>
      <c r="G27" s="13">
        <v>76</v>
      </c>
      <c r="H27" s="13">
        <v>68</v>
      </c>
      <c r="I27" s="13">
        <v>84</v>
      </c>
      <c r="J27" s="14">
        <v>34.5</v>
      </c>
      <c r="K27" s="15">
        <v>25.61</v>
      </c>
      <c r="L27" s="15">
        <v>4.71</v>
      </c>
    </row>
    <row r="28" spans="1:12" ht="17.25">
      <c r="A28" s="13">
        <v>16</v>
      </c>
      <c r="B28" s="13">
        <v>25.5</v>
      </c>
      <c r="C28" s="13">
        <v>17.8</v>
      </c>
      <c r="D28" s="14">
        <v>19</v>
      </c>
      <c r="E28" s="13">
        <v>17.5</v>
      </c>
      <c r="F28" s="13">
        <v>86</v>
      </c>
      <c r="G28" s="13">
        <v>73</v>
      </c>
      <c r="H28" s="13">
        <v>59</v>
      </c>
      <c r="I28" s="13">
        <v>58</v>
      </c>
      <c r="J28" s="14">
        <v>0</v>
      </c>
      <c r="K28" s="15">
        <v>55.4</v>
      </c>
      <c r="L28" s="15">
        <v>4.83</v>
      </c>
    </row>
    <row r="29" spans="1:12" ht="17.25">
      <c r="A29" s="13">
        <v>17</v>
      </c>
      <c r="B29" s="13">
        <v>23.5</v>
      </c>
      <c r="C29" s="13">
        <v>13.3</v>
      </c>
      <c r="D29" s="28">
        <v>15.2</v>
      </c>
      <c r="E29" s="13">
        <v>12.5</v>
      </c>
      <c r="F29" s="13">
        <v>72</v>
      </c>
      <c r="G29" s="13">
        <v>46</v>
      </c>
      <c r="H29" s="13">
        <v>39</v>
      </c>
      <c r="I29" s="13">
        <v>38</v>
      </c>
      <c r="J29" s="14">
        <v>0</v>
      </c>
      <c r="K29" s="15">
        <v>50.57</v>
      </c>
      <c r="L29" s="15">
        <v>3.45</v>
      </c>
    </row>
    <row r="30" spans="1:12" ht="17.25">
      <c r="A30" s="13">
        <v>18</v>
      </c>
      <c r="B30" s="13">
        <v>24.9</v>
      </c>
      <c r="C30" s="13">
        <v>11.5</v>
      </c>
      <c r="D30" s="28">
        <v>14</v>
      </c>
      <c r="E30" s="13">
        <v>12.5</v>
      </c>
      <c r="F30" s="13">
        <v>83</v>
      </c>
      <c r="G30" s="13">
        <v>69</v>
      </c>
      <c r="H30" s="13">
        <v>43</v>
      </c>
      <c r="I30" s="13">
        <v>42</v>
      </c>
      <c r="J30" s="14">
        <v>0</v>
      </c>
      <c r="K30" s="15">
        <v>47.12</v>
      </c>
      <c r="L30" s="15">
        <v>2.74</v>
      </c>
    </row>
    <row r="31" spans="1:12" ht="17.25">
      <c r="A31" s="13">
        <v>19</v>
      </c>
      <c r="B31" s="13">
        <v>25</v>
      </c>
      <c r="C31" s="13">
        <v>11.3</v>
      </c>
      <c r="D31" s="28">
        <v>14.2</v>
      </c>
      <c r="E31" s="13">
        <v>13</v>
      </c>
      <c r="F31" s="13">
        <v>87</v>
      </c>
      <c r="G31" s="13">
        <v>68</v>
      </c>
      <c r="H31" s="13">
        <v>38</v>
      </c>
      <c r="I31" s="13">
        <v>35</v>
      </c>
      <c r="J31" s="14">
        <v>0</v>
      </c>
      <c r="K31" s="15">
        <v>44.38</v>
      </c>
      <c r="L31" s="15">
        <v>2.49</v>
      </c>
    </row>
    <row r="32" spans="1:12" ht="17.25">
      <c r="A32" s="13">
        <v>20</v>
      </c>
      <c r="B32" s="13">
        <v>25</v>
      </c>
      <c r="C32" s="13">
        <v>13</v>
      </c>
      <c r="D32" s="14">
        <v>15.5</v>
      </c>
      <c r="E32" s="13">
        <v>14</v>
      </c>
      <c r="F32" s="13">
        <v>85</v>
      </c>
      <c r="G32" s="13">
        <v>60</v>
      </c>
      <c r="H32" s="13">
        <v>38</v>
      </c>
      <c r="I32" s="13">
        <v>40</v>
      </c>
      <c r="J32" s="14">
        <v>0</v>
      </c>
      <c r="K32" s="15">
        <v>41.89</v>
      </c>
      <c r="L32" s="15">
        <v>3.06</v>
      </c>
    </row>
    <row r="33" spans="1:12" ht="17.25">
      <c r="A33" s="13">
        <v>21</v>
      </c>
      <c r="B33" s="13">
        <v>25.5</v>
      </c>
      <c r="C33" s="13">
        <v>11.5</v>
      </c>
      <c r="D33" s="14">
        <v>14.5</v>
      </c>
      <c r="E33" s="13">
        <v>13.5</v>
      </c>
      <c r="F33" s="13">
        <v>89</v>
      </c>
      <c r="G33" s="13">
        <v>53</v>
      </c>
      <c r="H33" s="13">
        <v>44</v>
      </c>
      <c r="I33" s="13">
        <v>43</v>
      </c>
      <c r="J33" s="14">
        <v>0</v>
      </c>
      <c r="K33" s="15">
        <v>38.83</v>
      </c>
      <c r="L33" s="15">
        <v>3.66</v>
      </c>
    </row>
    <row r="34" spans="1:12" ht="17.25">
      <c r="A34" s="13">
        <v>22</v>
      </c>
      <c r="B34" s="5">
        <v>25</v>
      </c>
      <c r="C34" s="13">
        <v>11.6</v>
      </c>
      <c r="D34" s="28">
        <v>13.5</v>
      </c>
      <c r="E34" s="13">
        <v>13</v>
      </c>
      <c r="F34" s="13">
        <v>95</v>
      </c>
      <c r="G34" s="13">
        <v>80</v>
      </c>
      <c r="H34" s="13">
        <v>41</v>
      </c>
      <c r="I34" s="13">
        <v>38</v>
      </c>
      <c r="J34" s="14">
        <v>0</v>
      </c>
      <c r="K34" s="15">
        <v>35.17</v>
      </c>
      <c r="L34" s="15">
        <v>2.99</v>
      </c>
    </row>
    <row r="35" spans="1:14" ht="17.25">
      <c r="A35" s="13">
        <v>23</v>
      </c>
      <c r="B35" s="13">
        <v>26</v>
      </c>
      <c r="C35" s="13">
        <v>11</v>
      </c>
      <c r="D35" s="28">
        <v>13</v>
      </c>
      <c r="E35" s="13">
        <v>12.2</v>
      </c>
      <c r="F35" s="13">
        <v>91</v>
      </c>
      <c r="G35" s="13">
        <v>68</v>
      </c>
      <c r="H35" s="13">
        <v>40</v>
      </c>
      <c r="I35" s="13">
        <v>46</v>
      </c>
      <c r="J35" s="14">
        <v>0</v>
      </c>
      <c r="K35" s="15">
        <v>32.18</v>
      </c>
      <c r="L35" s="15">
        <v>1.26</v>
      </c>
      <c r="N35" t="s">
        <v>26</v>
      </c>
    </row>
    <row r="36" spans="1:12" ht="17.25">
      <c r="A36" s="13">
        <v>24</v>
      </c>
      <c r="B36" s="13">
        <v>27</v>
      </c>
      <c r="C36" s="13">
        <v>12</v>
      </c>
      <c r="D36" s="28">
        <v>13.5</v>
      </c>
      <c r="E36" s="13">
        <v>13</v>
      </c>
      <c r="F36" s="19">
        <v>95</v>
      </c>
      <c r="G36" s="13">
        <v>76</v>
      </c>
      <c r="H36" s="13">
        <v>41</v>
      </c>
      <c r="I36" s="13">
        <v>45</v>
      </c>
      <c r="J36" s="14">
        <v>0</v>
      </c>
      <c r="K36" s="15">
        <v>30.92</v>
      </c>
      <c r="L36" s="15">
        <v>2.8</v>
      </c>
    </row>
    <row r="37" spans="1:12" ht="17.25">
      <c r="A37" s="13">
        <v>25</v>
      </c>
      <c r="B37" s="5">
        <v>26.5</v>
      </c>
      <c r="C37" s="13">
        <v>13</v>
      </c>
      <c r="D37" s="14">
        <v>13.5</v>
      </c>
      <c r="E37" s="13">
        <v>13</v>
      </c>
      <c r="F37" s="13">
        <v>95</v>
      </c>
      <c r="G37" s="13">
        <v>85</v>
      </c>
      <c r="H37" s="13">
        <v>47</v>
      </c>
      <c r="I37" s="13">
        <v>47</v>
      </c>
      <c r="J37" s="14">
        <v>0</v>
      </c>
      <c r="K37" s="15">
        <v>28.12</v>
      </c>
      <c r="L37" s="15">
        <v>1.48</v>
      </c>
    </row>
    <row r="38" spans="1:12" ht="17.25">
      <c r="A38" s="13">
        <v>26</v>
      </c>
      <c r="B38" s="13">
        <v>27.5</v>
      </c>
      <c r="C38" s="13">
        <v>12.5</v>
      </c>
      <c r="D38" s="14">
        <v>14.2</v>
      </c>
      <c r="E38" s="13">
        <v>13.5</v>
      </c>
      <c r="F38" s="13">
        <v>93</v>
      </c>
      <c r="G38" s="13">
        <v>90</v>
      </c>
      <c r="H38" s="13">
        <v>48</v>
      </c>
      <c r="I38" s="13">
        <v>47</v>
      </c>
      <c r="J38" s="14">
        <v>0</v>
      </c>
      <c r="K38" s="25" t="s">
        <v>83</v>
      </c>
      <c r="L38" s="15">
        <v>3.42</v>
      </c>
    </row>
    <row r="39" spans="1:15" ht="17.25">
      <c r="A39" s="13">
        <v>27</v>
      </c>
      <c r="B39" s="13">
        <v>26.5</v>
      </c>
      <c r="C39" s="13">
        <v>14.5</v>
      </c>
      <c r="D39" s="28">
        <v>14</v>
      </c>
      <c r="E39" s="13">
        <v>13.2</v>
      </c>
      <c r="F39" s="13">
        <v>91</v>
      </c>
      <c r="G39" s="13">
        <v>82</v>
      </c>
      <c r="H39" s="13">
        <v>41</v>
      </c>
      <c r="I39" s="13">
        <v>41</v>
      </c>
      <c r="J39" s="14">
        <v>0</v>
      </c>
      <c r="K39" s="15">
        <v>54.78</v>
      </c>
      <c r="L39" s="15">
        <v>3.95</v>
      </c>
      <c r="O39" s="27"/>
    </row>
    <row r="40" spans="1:12" ht="17.25">
      <c r="A40" s="13">
        <v>28</v>
      </c>
      <c r="B40" s="13">
        <v>26</v>
      </c>
      <c r="C40" s="13">
        <v>12</v>
      </c>
      <c r="D40" s="14">
        <v>13.5</v>
      </c>
      <c r="E40" s="13">
        <v>13</v>
      </c>
      <c r="F40" s="13">
        <v>95</v>
      </c>
      <c r="G40" s="13">
        <v>76</v>
      </c>
      <c r="H40" s="13">
        <v>41</v>
      </c>
      <c r="I40" s="13">
        <v>42</v>
      </c>
      <c r="J40" s="14">
        <v>0</v>
      </c>
      <c r="K40" s="15">
        <v>50.83</v>
      </c>
      <c r="L40" s="15">
        <v>3.43</v>
      </c>
    </row>
    <row r="41" spans="1:12" ht="17.25">
      <c r="A41" s="13">
        <v>29</v>
      </c>
      <c r="B41" s="13">
        <v>25.5</v>
      </c>
      <c r="C41" s="13">
        <v>12.5</v>
      </c>
      <c r="D41" s="14">
        <v>13.5</v>
      </c>
      <c r="E41" s="13">
        <v>13</v>
      </c>
      <c r="F41" s="13">
        <v>95</v>
      </c>
      <c r="G41" s="13">
        <v>78</v>
      </c>
      <c r="H41" s="13">
        <v>51</v>
      </c>
      <c r="I41" s="13">
        <v>51</v>
      </c>
      <c r="J41" s="14">
        <v>0</v>
      </c>
      <c r="K41" s="15">
        <v>47.4</v>
      </c>
      <c r="L41" s="15">
        <v>0.42</v>
      </c>
    </row>
    <row r="42" spans="1:12" ht="17.25">
      <c r="A42" s="13">
        <v>30</v>
      </c>
      <c r="B42" s="13">
        <v>26</v>
      </c>
      <c r="C42" s="13">
        <v>12</v>
      </c>
      <c r="D42" s="28">
        <v>13</v>
      </c>
      <c r="E42" s="13">
        <v>12.5</v>
      </c>
      <c r="F42" s="13">
        <v>95</v>
      </c>
      <c r="G42" s="13">
        <v>82</v>
      </c>
      <c r="H42" s="13">
        <v>53</v>
      </c>
      <c r="I42" s="13">
        <v>53</v>
      </c>
      <c r="J42" s="14">
        <v>0</v>
      </c>
      <c r="K42" s="15">
        <v>46.98</v>
      </c>
      <c r="L42" s="15">
        <v>2.83</v>
      </c>
    </row>
    <row r="43" spans="1:12" ht="17.25">
      <c r="A43" s="13">
        <v>31</v>
      </c>
      <c r="B43" s="13">
        <v>27.3</v>
      </c>
      <c r="C43" s="13">
        <v>12.5</v>
      </c>
      <c r="D43" s="13">
        <v>14.2</v>
      </c>
      <c r="E43" s="19">
        <v>14</v>
      </c>
      <c r="F43" s="13">
        <v>98</v>
      </c>
      <c r="G43" s="13">
        <v>81</v>
      </c>
      <c r="H43" s="13">
        <v>50</v>
      </c>
      <c r="I43" s="13">
        <v>50</v>
      </c>
      <c r="J43" s="14">
        <v>0</v>
      </c>
      <c r="K43" s="20">
        <v>44.15</v>
      </c>
      <c r="L43" s="15">
        <v>2.46</v>
      </c>
    </row>
    <row r="44" spans="1:12" ht="17.25">
      <c r="A44" s="17" t="s">
        <v>20</v>
      </c>
      <c r="B44" s="13">
        <f>SUM(B13:B43)</f>
        <v>863.1999999999999</v>
      </c>
      <c r="C44" s="13">
        <f aca="true" t="shared" si="0" ref="C44:L44">SUM(C13:C43)</f>
        <v>476.00000000000006</v>
      </c>
      <c r="D44" s="13">
        <f t="shared" si="0"/>
        <v>524.5</v>
      </c>
      <c r="E44" s="13">
        <f>SUM(E13:E43)</f>
        <v>494.5</v>
      </c>
      <c r="F44" s="18">
        <f>SUM(F13:F43)</f>
        <v>2813</v>
      </c>
      <c r="G44" s="18">
        <f>SUM(G13:G43)</f>
        <v>2222</v>
      </c>
      <c r="H44" s="18">
        <f t="shared" si="0"/>
        <v>1451</v>
      </c>
      <c r="I44" s="18">
        <f t="shared" si="0"/>
        <v>1489</v>
      </c>
      <c r="J44" s="14">
        <f>SUM(J13:J43)</f>
        <v>35.9</v>
      </c>
      <c r="K44" s="15" t="s">
        <v>22</v>
      </c>
      <c r="L44" s="15">
        <f t="shared" si="0"/>
        <v>95.50000000000001</v>
      </c>
    </row>
    <row r="45" spans="1:12" ht="17.25">
      <c r="A45" s="17" t="s">
        <v>21</v>
      </c>
      <c r="B45" s="14">
        <f aca="true" t="shared" si="1" ref="B45:I45">B44/31</f>
        <v>27.84516129032258</v>
      </c>
      <c r="C45" s="14">
        <f t="shared" si="1"/>
        <v>15.354838709677422</v>
      </c>
      <c r="D45" s="14">
        <f t="shared" si="1"/>
        <v>16.919354838709676</v>
      </c>
      <c r="E45" s="14">
        <f t="shared" si="1"/>
        <v>15.951612903225806</v>
      </c>
      <c r="F45" s="15">
        <f t="shared" si="1"/>
        <v>90.74193548387096</v>
      </c>
      <c r="G45" s="15">
        <f t="shared" si="1"/>
        <v>71.6774193548387</v>
      </c>
      <c r="H45" s="15">
        <f t="shared" si="1"/>
        <v>46.806451612903224</v>
      </c>
      <c r="I45" s="15">
        <f t="shared" si="1"/>
        <v>48.03225806451613</v>
      </c>
      <c r="J45" s="14">
        <f>J44/2</f>
        <v>17.95</v>
      </c>
      <c r="K45" s="15" t="s">
        <v>22</v>
      </c>
      <c r="L45" s="15">
        <f>L44/31</f>
        <v>3.080645161290323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28">
      <selection activeCell="Q17" sqref="Q17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5.8515625" style="0" customWidth="1"/>
    <col min="4" max="5" width="6.421875" style="0" customWidth="1"/>
    <col min="6" max="6" width="7.140625" style="0" customWidth="1"/>
    <col min="7" max="7" width="7.57421875" style="0" customWidth="1"/>
    <col min="8" max="8" width="7.7109375" style="0" customWidth="1"/>
    <col min="9" max="9" width="7.8515625" style="0" customWidth="1"/>
    <col min="11" max="11" width="12.421875" style="0" customWidth="1"/>
  </cols>
  <sheetData>
    <row r="1" spans="1:13" ht="22.5" customHeight="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19.5" customHeight="1">
      <c r="A2" s="1"/>
      <c r="B2" s="2"/>
      <c r="C2" s="1"/>
      <c r="D2" s="1"/>
      <c r="E2" s="1"/>
      <c r="F2" s="1"/>
      <c r="G2" s="1" t="s">
        <v>35</v>
      </c>
      <c r="H2" s="1"/>
      <c r="I2" s="1"/>
      <c r="J2" s="1"/>
      <c r="K2" s="3"/>
      <c r="L2" s="3"/>
    </row>
    <row r="3" spans="1:13" ht="22.5" customHeight="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8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18.75" customHeight="1">
      <c r="A5" s="1" t="s">
        <v>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2.5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 customHeight="1">
      <c r="A7" s="1" t="s">
        <v>36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7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8" customHeight="1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8" customHeight="1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8" customHeight="1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9" t="s">
        <v>17</v>
      </c>
      <c r="K11" s="34"/>
      <c r="L11" s="34"/>
    </row>
    <row r="12" spans="1:12" ht="18" customHeight="1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8" customHeight="1">
      <c r="A13" s="13">
        <v>1</v>
      </c>
      <c r="B13" s="13">
        <v>30.5</v>
      </c>
      <c r="C13" s="13">
        <v>19.5</v>
      </c>
      <c r="D13" s="13">
        <v>19.5</v>
      </c>
      <c r="E13" s="13">
        <v>19</v>
      </c>
      <c r="F13" s="10">
        <v>96</v>
      </c>
      <c r="G13" s="10">
        <v>59</v>
      </c>
      <c r="H13" s="10">
        <v>52</v>
      </c>
      <c r="I13" s="10">
        <v>53</v>
      </c>
      <c r="J13" s="14">
        <v>10.3</v>
      </c>
      <c r="K13" s="15" t="s">
        <v>37</v>
      </c>
      <c r="L13" s="15">
        <v>7.63</v>
      </c>
    </row>
    <row r="14" spans="1:12" ht="18" customHeight="1">
      <c r="A14" s="13">
        <v>2</v>
      </c>
      <c r="B14" s="13">
        <v>28.7</v>
      </c>
      <c r="C14" s="13">
        <v>20</v>
      </c>
      <c r="D14" s="13">
        <v>21</v>
      </c>
      <c r="E14" s="13">
        <v>20.5</v>
      </c>
      <c r="F14" s="13">
        <v>96</v>
      </c>
      <c r="G14" s="13">
        <v>88</v>
      </c>
      <c r="H14" s="13">
        <v>69</v>
      </c>
      <c r="I14" s="13">
        <v>67</v>
      </c>
      <c r="J14" s="14">
        <v>0</v>
      </c>
      <c r="K14" s="15">
        <v>92.99</v>
      </c>
      <c r="L14" s="15">
        <v>5.69</v>
      </c>
    </row>
    <row r="15" spans="1:12" ht="18" customHeight="1">
      <c r="A15" s="13">
        <v>3</v>
      </c>
      <c r="B15" s="13">
        <v>31</v>
      </c>
      <c r="C15" s="13">
        <v>19.5</v>
      </c>
      <c r="D15" s="13">
        <v>21</v>
      </c>
      <c r="E15" s="13">
        <v>20.5</v>
      </c>
      <c r="F15" s="13">
        <v>96</v>
      </c>
      <c r="G15" s="13">
        <v>80</v>
      </c>
      <c r="H15" s="13">
        <v>57</v>
      </c>
      <c r="I15" s="13">
        <v>51</v>
      </c>
      <c r="J15" s="14">
        <v>0</v>
      </c>
      <c r="K15" s="15">
        <v>87.3</v>
      </c>
      <c r="L15" s="15">
        <v>2.94</v>
      </c>
    </row>
    <row r="16" spans="1:12" ht="18" customHeight="1">
      <c r="A16" s="13">
        <v>4</v>
      </c>
      <c r="B16" s="13">
        <v>32.5</v>
      </c>
      <c r="C16" s="13">
        <v>20.5</v>
      </c>
      <c r="D16" s="13">
        <v>21.5</v>
      </c>
      <c r="E16" s="13">
        <v>21</v>
      </c>
      <c r="F16" s="13">
        <v>96</v>
      </c>
      <c r="G16" s="13">
        <v>76</v>
      </c>
      <c r="H16" s="13">
        <v>49</v>
      </c>
      <c r="I16" s="13">
        <v>48</v>
      </c>
      <c r="J16" s="14">
        <v>0</v>
      </c>
      <c r="K16" s="16">
        <v>84.36</v>
      </c>
      <c r="L16" s="15">
        <v>4.84</v>
      </c>
    </row>
    <row r="17" spans="1:12" ht="18" customHeight="1">
      <c r="A17" s="13">
        <v>5</v>
      </c>
      <c r="B17" s="13">
        <v>33.5</v>
      </c>
      <c r="C17" s="13">
        <v>21.5</v>
      </c>
      <c r="D17" s="13">
        <v>22.5</v>
      </c>
      <c r="E17" s="13">
        <v>21.5</v>
      </c>
      <c r="F17" s="13">
        <v>91</v>
      </c>
      <c r="G17" s="19">
        <v>50</v>
      </c>
      <c r="H17" s="13">
        <v>40</v>
      </c>
      <c r="I17" s="13">
        <v>40</v>
      </c>
      <c r="J17" s="14">
        <v>0</v>
      </c>
      <c r="K17" s="15">
        <v>79.52</v>
      </c>
      <c r="L17" s="15">
        <v>4.44</v>
      </c>
    </row>
    <row r="18" spans="1:12" ht="18" customHeight="1">
      <c r="A18" s="13">
        <v>6</v>
      </c>
      <c r="B18" s="13">
        <v>34.3</v>
      </c>
      <c r="C18" s="13">
        <v>19.5</v>
      </c>
      <c r="D18" s="13">
        <v>21</v>
      </c>
      <c r="E18" s="13">
        <v>19.5</v>
      </c>
      <c r="F18" s="13">
        <v>87</v>
      </c>
      <c r="G18" s="13">
        <v>70</v>
      </c>
      <c r="H18" s="13">
        <v>43</v>
      </c>
      <c r="I18" s="13">
        <v>43</v>
      </c>
      <c r="J18" s="14">
        <v>0</v>
      </c>
      <c r="K18" s="15">
        <v>75.08</v>
      </c>
      <c r="L18" s="15">
        <v>3.84</v>
      </c>
    </row>
    <row r="19" spans="1:12" ht="18" customHeight="1">
      <c r="A19" s="13">
        <v>7</v>
      </c>
      <c r="B19" s="13">
        <v>33.7</v>
      </c>
      <c r="C19" s="13">
        <v>19.8</v>
      </c>
      <c r="D19" s="13">
        <v>20</v>
      </c>
      <c r="E19" s="13">
        <v>19.5</v>
      </c>
      <c r="F19" s="13">
        <v>96</v>
      </c>
      <c r="G19" s="13">
        <v>84</v>
      </c>
      <c r="H19" s="13">
        <v>38</v>
      </c>
      <c r="I19" s="13">
        <v>38</v>
      </c>
      <c r="J19" s="14">
        <v>0</v>
      </c>
      <c r="K19" s="15">
        <v>71.24</v>
      </c>
      <c r="L19" s="15">
        <v>4.57</v>
      </c>
    </row>
    <row r="20" spans="1:12" ht="18" customHeight="1">
      <c r="A20" s="13">
        <v>8</v>
      </c>
      <c r="B20" s="13">
        <v>34.6</v>
      </c>
      <c r="C20" s="13">
        <v>17.5</v>
      </c>
      <c r="D20" s="13">
        <v>17.5</v>
      </c>
      <c r="E20" s="13">
        <v>16.8</v>
      </c>
      <c r="F20" s="13">
        <v>94</v>
      </c>
      <c r="G20" s="13">
        <v>79</v>
      </c>
      <c r="H20" s="13">
        <v>36</v>
      </c>
      <c r="I20" s="13">
        <v>36</v>
      </c>
      <c r="J20" s="14">
        <v>0</v>
      </c>
      <c r="K20" s="15">
        <v>66.67</v>
      </c>
      <c r="L20" s="15">
        <v>2.87</v>
      </c>
    </row>
    <row r="21" spans="1:12" ht="18" customHeight="1">
      <c r="A21" s="13">
        <v>9</v>
      </c>
      <c r="B21" s="13">
        <v>33.5</v>
      </c>
      <c r="C21" s="13">
        <v>17.8</v>
      </c>
      <c r="D21" s="13">
        <v>19.5</v>
      </c>
      <c r="E21" s="13">
        <v>18.5</v>
      </c>
      <c r="F21" s="13">
        <v>90</v>
      </c>
      <c r="G21" s="13">
        <v>75</v>
      </c>
      <c r="H21" s="13">
        <v>42</v>
      </c>
      <c r="I21" s="13">
        <v>38</v>
      </c>
      <c r="J21" s="14">
        <v>0</v>
      </c>
      <c r="K21" s="15">
        <v>63.8</v>
      </c>
      <c r="L21" s="15">
        <v>2.67</v>
      </c>
    </row>
    <row r="22" spans="1:12" ht="18" customHeight="1">
      <c r="A22" s="13">
        <v>10</v>
      </c>
      <c r="B22" s="13">
        <v>33</v>
      </c>
      <c r="C22" s="13">
        <v>19.6</v>
      </c>
      <c r="D22" s="13">
        <v>22.5</v>
      </c>
      <c r="E22" s="13">
        <v>21.5</v>
      </c>
      <c r="F22" s="13">
        <v>91</v>
      </c>
      <c r="G22" s="13">
        <v>76</v>
      </c>
      <c r="H22" s="13">
        <v>50</v>
      </c>
      <c r="I22" s="13">
        <v>50</v>
      </c>
      <c r="J22" s="14">
        <v>0</v>
      </c>
      <c r="K22" s="15">
        <v>61.13</v>
      </c>
      <c r="L22" s="15">
        <v>1.81</v>
      </c>
    </row>
    <row r="23" spans="1:12" ht="18" customHeight="1">
      <c r="A23" s="13">
        <v>11</v>
      </c>
      <c r="B23" s="13">
        <v>33.6</v>
      </c>
      <c r="C23" s="13">
        <v>22.5</v>
      </c>
      <c r="D23" s="13">
        <v>23.5</v>
      </c>
      <c r="E23" s="13">
        <v>22.5</v>
      </c>
      <c r="F23" s="13">
        <v>91</v>
      </c>
      <c r="G23" s="13">
        <v>78</v>
      </c>
      <c r="H23" s="13">
        <v>46</v>
      </c>
      <c r="I23" s="13">
        <v>47</v>
      </c>
      <c r="J23" s="14">
        <v>0</v>
      </c>
      <c r="K23" s="15">
        <v>59.32</v>
      </c>
      <c r="L23" s="15">
        <v>3.57</v>
      </c>
    </row>
    <row r="24" spans="1:12" ht="18" customHeight="1">
      <c r="A24" s="13">
        <v>12</v>
      </c>
      <c r="B24" s="13">
        <v>34.5</v>
      </c>
      <c r="C24" s="13">
        <v>22.6</v>
      </c>
      <c r="D24" s="13">
        <v>23.5</v>
      </c>
      <c r="E24" s="13">
        <v>22.5</v>
      </c>
      <c r="F24" s="13">
        <v>91</v>
      </c>
      <c r="G24" s="13">
        <v>79</v>
      </c>
      <c r="H24" s="13">
        <v>43</v>
      </c>
      <c r="I24" s="13">
        <v>43</v>
      </c>
      <c r="J24" s="14">
        <v>0</v>
      </c>
      <c r="K24" s="15">
        <v>55.75</v>
      </c>
      <c r="L24" s="15">
        <v>3.97</v>
      </c>
    </row>
    <row r="25" spans="1:12" ht="18" customHeight="1">
      <c r="A25" s="13">
        <v>13</v>
      </c>
      <c r="B25" s="13">
        <v>33.5</v>
      </c>
      <c r="C25" s="13">
        <v>21.8</v>
      </c>
      <c r="D25" s="13">
        <v>22.2</v>
      </c>
      <c r="E25" s="13">
        <v>21.5</v>
      </c>
      <c r="F25" s="13">
        <v>95</v>
      </c>
      <c r="G25" s="13">
        <v>84</v>
      </c>
      <c r="H25" s="13">
        <v>45</v>
      </c>
      <c r="I25" s="13">
        <v>45</v>
      </c>
      <c r="J25" s="14">
        <v>0</v>
      </c>
      <c r="K25" s="15">
        <v>51.78</v>
      </c>
      <c r="L25" s="15">
        <v>4.28</v>
      </c>
    </row>
    <row r="26" spans="1:12" ht="18" customHeight="1">
      <c r="A26" s="13">
        <v>14</v>
      </c>
      <c r="B26" s="13">
        <v>33</v>
      </c>
      <c r="C26" s="13">
        <v>21</v>
      </c>
      <c r="D26" s="13">
        <v>22.2</v>
      </c>
      <c r="E26" s="13">
        <v>21.5</v>
      </c>
      <c r="F26" s="13">
        <v>95</v>
      </c>
      <c r="G26" s="13">
        <v>84</v>
      </c>
      <c r="H26" s="13">
        <v>45</v>
      </c>
      <c r="I26" s="13">
        <v>45</v>
      </c>
      <c r="J26" s="14">
        <v>0</v>
      </c>
      <c r="K26" s="15">
        <v>47.5</v>
      </c>
      <c r="L26" s="15" t="s">
        <v>22</v>
      </c>
    </row>
    <row r="27" spans="1:12" ht="18" customHeight="1">
      <c r="A27" s="13">
        <v>15</v>
      </c>
      <c r="B27" s="13">
        <v>34.5</v>
      </c>
      <c r="C27" s="13">
        <v>21</v>
      </c>
      <c r="D27" s="13">
        <v>21.2</v>
      </c>
      <c r="E27" s="13">
        <v>20.5</v>
      </c>
      <c r="F27" s="13">
        <v>95</v>
      </c>
      <c r="G27" s="13">
        <v>67</v>
      </c>
      <c r="H27" s="13">
        <v>45</v>
      </c>
      <c r="I27" s="13">
        <v>45</v>
      </c>
      <c r="J27" s="14">
        <v>0</v>
      </c>
      <c r="K27" s="15" t="s">
        <v>22</v>
      </c>
      <c r="L27" s="15" t="s">
        <v>22</v>
      </c>
    </row>
    <row r="28" spans="1:12" ht="18" customHeight="1">
      <c r="A28" s="13">
        <v>16</v>
      </c>
      <c r="B28" s="13">
        <v>34</v>
      </c>
      <c r="C28" s="13">
        <v>20.8</v>
      </c>
      <c r="D28" s="13">
        <v>21.5</v>
      </c>
      <c r="E28" s="13">
        <v>20.5</v>
      </c>
      <c r="F28" s="13">
        <v>91</v>
      </c>
      <c r="G28" s="13">
        <v>84</v>
      </c>
      <c r="H28" s="13">
        <v>43</v>
      </c>
      <c r="I28" s="13">
        <v>44</v>
      </c>
      <c r="J28" s="14">
        <v>0</v>
      </c>
      <c r="K28" s="15" t="s">
        <v>22</v>
      </c>
      <c r="L28" s="15" t="s">
        <v>22</v>
      </c>
    </row>
    <row r="29" spans="1:12" ht="18" customHeight="1">
      <c r="A29" s="13">
        <v>17</v>
      </c>
      <c r="B29" s="13">
        <v>34.5</v>
      </c>
      <c r="C29" s="13">
        <v>21</v>
      </c>
      <c r="D29" s="13">
        <v>21.5</v>
      </c>
      <c r="E29" s="13">
        <v>20.5</v>
      </c>
      <c r="F29" s="13">
        <v>91</v>
      </c>
      <c r="G29" s="13">
        <v>76</v>
      </c>
      <c r="H29" s="13">
        <v>44</v>
      </c>
      <c r="I29" s="13">
        <v>39</v>
      </c>
      <c r="J29" s="14">
        <v>21.5</v>
      </c>
      <c r="K29" s="15" t="s">
        <v>22</v>
      </c>
      <c r="L29" s="15" t="s">
        <v>22</v>
      </c>
    </row>
    <row r="30" spans="1:12" ht="18" customHeight="1">
      <c r="A30" s="13">
        <v>18</v>
      </c>
      <c r="B30" s="13">
        <v>30.5</v>
      </c>
      <c r="C30" s="13">
        <v>21.8</v>
      </c>
      <c r="D30" s="13">
        <v>22.8</v>
      </c>
      <c r="E30" s="13">
        <v>22</v>
      </c>
      <c r="F30" s="13">
        <v>93</v>
      </c>
      <c r="G30" s="13">
        <v>81</v>
      </c>
      <c r="H30" s="13">
        <v>62</v>
      </c>
      <c r="I30" s="13">
        <v>42</v>
      </c>
      <c r="J30" s="14">
        <v>0</v>
      </c>
      <c r="K30" s="15" t="s">
        <v>38</v>
      </c>
      <c r="L30" s="15">
        <v>2.15</v>
      </c>
    </row>
    <row r="31" spans="1:12" ht="18" customHeight="1">
      <c r="A31" s="13">
        <v>19</v>
      </c>
      <c r="B31" s="13">
        <v>34.5</v>
      </c>
      <c r="C31" s="13">
        <v>22.5</v>
      </c>
      <c r="D31" s="13">
        <v>22.5</v>
      </c>
      <c r="E31" s="13">
        <v>22</v>
      </c>
      <c r="F31" s="13">
        <v>96</v>
      </c>
      <c r="G31" s="13">
        <v>88</v>
      </c>
      <c r="H31" s="13">
        <v>45</v>
      </c>
      <c r="I31" s="13">
        <v>42</v>
      </c>
      <c r="J31" s="14">
        <v>0</v>
      </c>
      <c r="K31" s="15">
        <v>44.05</v>
      </c>
      <c r="L31" s="15">
        <v>3.42</v>
      </c>
    </row>
    <row r="32" spans="1:12" ht="18" customHeight="1">
      <c r="A32" s="13">
        <v>20</v>
      </c>
      <c r="B32" s="13">
        <v>33.8</v>
      </c>
      <c r="C32" s="13">
        <v>22</v>
      </c>
      <c r="D32" s="13">
        <v>23</v>
      </c>
      <c r="E32" s="13">
        <v>21.5</v>
      </c>
      <c r="F32" s="13">
        <v>88</v>
      </c>
      <c r="G32" s="13">
        <v>81</v>
      </c>
      <c r="H32" s="13">
        <v>63</v>
      </c>
      <c r="I32" s="13">
        <v>59</v>
      </c>
      <c r="J32" s="14">
        <v>0</v>
      </c>
      <c r="K32" s="15">
        <v>40.63</v>
      </c>
      <c r="L32" s="15">
        <v>2.51</v>
      </c>
    </row>
    <row r="33" spans="1:12" ht="18" customHeight="1">
      <c r="A33" s="13">
        <v>21</v>
      </c>
      <c r="B33" s="13">
        <v>33.3</v>
      </c>
      <c r="C33" s="13">
        <v>23</v>
      </c>
      <c r="D33" s="13">
        <v>23.5</v>
      </c>
      <c r="E33" s="13">
        <v>22.5</v>
      </c>
      <c r="F33" s="13">
        <v>91</v>
      </c>
      <c r="G33" s="13">
        <v>74</v>
      </c>
      <c r="H33" s="13">
        <v>63</v>
      </c>
      <c r="I33" s="13">
        <v>61</v>
      </c>
      <c r="J33" s="14">
        <v>0</v>
      </c>
      <c r="K33" s="15">
        <v>38.12</v>
      </c>
      <c r="L33" s="15">
        <v>3.89</v>
      </c>
    </row>
    <row r="34" spans="1:12" ht="18" customHeight="1">
      <c r="A34" s="13">
        <v>22</v>
      </c>
      <c r="B34" s="5">
        <v>35.3</v>
      </c>
      <c r="C34" s="13">
        <v>23.5</v>
      </c>
      <c r="D34" s="13">
        <v>24</v>
      </c>
      <c r="E34" s="13">
        <v>22</v>
      </c>
      <c r="F34" s="13">
        <v>83</v>
      </c>
      <c r="G34" s="13">
        <v>80</v>
      </c>
      <c r="H34" s="13">
        <v>39</v>
      </c>
      <c r="I34" s="13">
        <v>41</v>
      </c>
      <c r="J34" s="14">
        <v>0</v>
      </c>
      <c r="K34" s="15">
        <v>34.23</v>
      </c>
      <c r="L34" s="15">
        <v>2.23</v>
      </c>
    </row>
    <row r="35" spans="1:14" ht="18" customHeight="1">
      <c r="A35" s="13">
        <v>23</v>
      </c>
      <c r="B35" s="13">
        <v>32</v>
      </c>
      <c r="C35" s="13">
        <v>19.5</v>
      </c>
      <c r="D35" s="13">
        <v>21</v>
      </c>
      <c r="E35" s="13">
        <v>20.35</v>
      </c>
      <c r="F35" s="13">
        <v>96</v>
      </c>
      <c r="G35" s="13">
        <v>58</v>
      </c>
      <c r="H35" s="13">
        <v>44</v>
      </c>
      <c r="I35" s="13">
        <v>47</v>
      </c>
      <c r="J35" s="14">
        <v>0</v>
      </c>
      <c r="K35" s="14">
        <v>32</v>
      </c>
      <c r="L35" s="15">
        <v>2.08</v>
      </c>
      <c r="N35" t="s">
        <v>26</v>
      </c>
    </row>
    <row r="36" spans="1:12" ht="18" customHeight="1">
      <c r="A36" s="13">
        <v>24</v>
      </c>
      <c r="B36" s="13">
        <v>32</v>
      </c>
      <c r="C36" s="13">
        <v>19.5</v>
      </c>
      <c r="D36" s="13">
        <v>21</v>
      </c>
      <c r="E36" s="13">
        <v>20</v>
      </c>
      <c r="F36" s="19">
        <v>91</v>
      </c>
      <c r="G36" s="13">
        <v>72</v>
      </c>
      <c r="H36" s="13">
        <v>44</v>
      </c>
      <c r="I36" s="13">
        <v>43</v>
      </c>
      <c r="J36" s="14">
        <v>0</v>
      </c>
      <c r="K36" s="15">
        <v>29.92</v>
      </c>
      <c r="L36" s="15">
        <v>4.71</v>
      </c>
    </row>
    <row r="37" spans="1:12" ht="18" customHeight="1">
      <c r="A37" s="13">
        <v>25</v>
      </c>
      <c r="B37" s="5">
        <v>33.5</v>
      </c>
      <c r="C37" s="13">
        <v>19.5</v>
      </c>
      <c r="D37" s="13">
        <v>20.5</v>
      </c>
      <c r="E37" s="13">
        <v>19.5</v>
      </c>
      <c r="F37" s="13">
        <v>91</v>
      </c>
      <c r="G37" s="13">
        <v>68</v>
      </c>
      <c r="H37" s="13">
        <v>43</v>
      </c>
      <c r="I37" s="13">
        <v>41</v>
      </c>
      <c r="J37" s="14">
        <v>0</v>
      </c>
      <c r="K37" s="15">
        <v>25.21</v>
      </c>
      <c r="L37" s="15">
        <v>3.06</v>
      </c>
    </row>
    <row r="38" spans="1:12" ht="18" customHeight="1">
      <c r="A38" s="13">
        <v>26</v>
      </c>
      <c r="B38" s="13">
        <v>35</v>
      </c>
      <c r="C38" s="13">
        <v>20.5</v>
      </c>
      <c r="D38" s="13">
        <v>21.2</v>
      </c>
      <c r="E38" s="13">
        <v>20</v>
      </c>
      <c r="F38" s="13">
        <v>89</v>
      </c>
      <c r="G38" s="13">
        <v>84</v>
      </c>
      <c r="H38" s="13">
        <v>49</v>
      </c>
      <c r="I38" s="13">
        <v>47</v>
      </c>
      <c r="J38" s="14">
        <v>0</v>
      </c>
      <c r="K38" s="15">
        <v>22.15</v>
      </c>
      <c r="L38" s="15">
        <v>3.01</v>
      </c>
    </row>
    <row r="39" spans="1:12" ht="18" customHeight="1">
      <c r="A39" s="13">
        <v>27</v>
      </c>
      <c r="B39" s="13">
        <v>36</v>
      </c>
      <c r="C39" s="13">
        <v>21.5</v>
      </c>
      <c r="D39" s="13">
        <v>23.3</v>
      </c>
      <c r="E39" s="13">
        <v>21.5</v>
      </c>
      <c r="F39" s="13">
        <v>84</v>
      </c>
      <c r="G39" s="13">
        <v>70</v>
      </c>
      <c r="H39" s="13">
        <v>39</v>
      </c>
      <c r="I39" s="13">
        <v>38</v>
      </c>
      <c r="J39" s="14">
        <v>0</v>
      </c>
      <c r="K39" s="15" t="s">
        <v>39</v>
      </c>
      <c r="L39" s="15">
        <v>5.22</v>
      </c>
    </row>
    <row r="40" spans="1:12" ht="18" customHeight="1">
      <c r="A40" s="13">
        <v>28</v>
      </c>
      <c r="B40" s="13">
        <v>35.7</v>
      </c>
      <c r="C40" s="13">
        <v>23</v>
      </c>
      <c r="D40" s="13">
        <v>24</v>
      </c>
      <c r="E40" s="13">
        <v>22.5</v>
      </c>
      <c r="F40" s="13">
        <v>88</v>
      </c>
      <c r="G40" s="13">
        <v>74</v>
      </c>
      <c r="H40" s="13">
        <v>50</v>
      </c>
      <c r="I40" s="13">
        <v>42</v>
      </c>
      <c r="J40" s="14">
        <v>0</v>
      </c>
      <c r="K40" s="15">
        <v>44.5</v>
      </c>
      <c r="L40" s="15">
        <v>2.72</v>
      </c>
    </row>
    <row r="41" spans="1:12" ht="18" customHeight="1">
      <c r="A41" s="13">
        <v>29</v>
      </c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15"/>
    </row>
    <row r="42" spans="1:12" ht="18" customHeight="1">
      <c r="A42" s="13">
        <v>30</v>
      </c>
      <c r="B42" s="13"/>
      <c r="C42" s="13"/>
      <c r="D42" s="13"/>
      <c r="E42" s="13"/>
      <c r="F42" s="13"/>
      <c r="G42" s="13"/>
      <c r="H42" s="13"/>
      <c r="I42" s="13"/>
      <c r="J42" s="14"/>
      <c r="K42" s="15"/>
      <c r="L42" s="15"/>
    </row>
    <row r="43" spans="1:12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2" ht="18" customHeight="1">
      <c r="A44" s="17" t="s">
        <v>20</v>
      </c>
      <c r="B44" s="13">
        <f>SUM(B13:B40)</f>
        <v>934.5</v>
      </c>
      <c r="C44" s="13">
        <f aca="true" t="shared" si="0" ref="C44:L44">SUM(C13:C43)</f>
        <v>582.2</v>
      </c>
      <c r="D44" s="13">
        <f t="shared" si="0"/>
        <v>608.4</v>
      </c>
      <c r="E44" s="13">
        <f>SUM(E13:E43)</f>
        <v>581.6500000000001</v>
      </c>
      <c r="F44" s="18">
        <f>SUM(F13:F43)</f>
        <v>2572</v>
      </c>
      <c r="G44" s="18">
        <f>SUM(G13:G43)</f>
        <v>2119</v>
      </c>
      <c r="H44" s="18">
        <f t="shared" si="0"/>
        <v>1328</v>
      </c>
      <c r="I44" s="18">
        <f t="shared" si="0"/>
        <v>1275</v>
      </c>
      <c r="J44" s="14">
        <f>SUM(J13:J43)</f>
        <v>31.8</v>
      </c>
      <c r="K44" s="15" t="s">
        <v>22</v>
      </c>
      <c r="L44" s="15">
        <f t="shared" si="0"/>
        <v>88.12</v>
      </c>
    </row>
    <row r="45" spans="1:12" ht="18" customHeight="1">
      <c r="A45" s="17" t="s">
        <v>21</v>
      </c>
      <c r="B45" s="14">
        <f aca="true" t="shared" si="1" ref="B45:I45">B44/28</f>
        <v>33.375</v>
      </c>
      <c r="C45" s="14">
        <f t="shared" si="1"/>
        <v>20.792857142857144</v>
      </c>
      <c r="D45" s="14">
        <f t="shared" si="1"/>
        <v>21.728571428571428</v>
      </c>
      <c r="E45" s="14">
        <f t="shared" si="1"/>
        <v>20.77321428571429</v>
      </c>
      <c r="F45" s="15">
        <f t="shared" si="1"/>
        <v>91.85714285714286</v>
      </c>
      <c r="G45" s="15">
        <f t="shared" si="1"/>
        <v>75.67857142857143</v>
      </c>
      <c r="H45" s="15">
        <f t="shared" si="1"/>
        <v>47.42857142857143</v>
      </c>
      <c r="I45" s="15">
        <f t="shared" si="1"/>
        <v>45.535714285714285</v>
      </c>
      <c r="J45" s="15">
        <f>J44/2</f>
        <v>15.9</v>
      </c>
      <c r="K45" s="15" t="s">
        <v>22</v>
      </c>
      <c r="L45" s="15">
        <f>L44/24</f>
        <v>3.671666666666667</v>
      </c>
    </row>
    <row r="46" spans="1:11" ht="17.25">
      <c r="A46" s="24" t="s">
        <v>40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K10:K12"/>
    <mergeCell ref="L10:L12"/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25">
      <selection activeCell="O15" sqref="O15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5.8515625" style="0" customWidth="1"/>
    <col min="4" max="5" width="6.421875" style="0" customWidth="1"/>
    <col min="6" max="6" width="7.140625" style="0" customWidth="1"/>
    <col min="7" max="7" width="7.57421875" style="0" customWidth="1"/>
    <col min="8" max="8" width="7.7109375" style="0" customWidth="1"/>
    <col min="9" max="9" width="7.8515625" style="0" customWidth="1"/>
    <col min="11" max="11" width="12.421875" style="0" customWidth="1"/>
  </cols>
  <sheetData>
    <row r="1" spans="1:13" ht="22.5" customHeight="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19.5" customHeight="1">
      <c r="A2" s="1"/>
      <c r="B2" s="2"/>
      <c r="C2" s="1"/>
      <c r="D2" s="1"/>
      <c r="E2" s="1"/>
      <c r="F2" s="1"/>
      <c r="G2" s="1" t="s">
        <v>41</v>
      </c>
      <c r="H2" s="1"/>
      <c r="I2" s="1"/>
      <c r="J2" s="1"/>
      <c r="K2" s="3"/>
      <c r="L2" s="3"/>
    </row>
    <row r="3" spans="1:13" ht="22.5" customHeight="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8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18.75" customHeight="1">
      <c r="A5" s="1" t="s">
        <v>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2.5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 customHeight="1">
      <c r="A7" s="1" t="s">
        <v>42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7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8" customHeight="1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8" customHeight="1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8" customHeight="1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9" t="s">
        <v>17</v>
      </c>
      <c r="K11" s="34"/>
      <c r="L11" s="34"/>
    </row>
    <row r="12" spans="1:12" ht="18" customHeight="1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8" customHeight="1">
      <c r="A13" s="13">
        <v>1</v>
      </c>
      <c r="B13" s="13">
        <v>35.5</v>
      </c>
      <c r="C13" s="13">
        <v>22.3</v>
      </c>
      <c r="D13" s="13">
        <v>23</v>
      </c>
      <c r="E13" s="13">
        <v>21.5</v>
      </c>
      <c r="F13" s="10">
        <v>88</v>
      </c>
      <c r="G13" s="10">
        <v>77</v>
      </c>
      <c r="H13" s="10">
        <v>54</v>
      </c>
      <c r="I13" s="10">
        <v>52</v>
      </c>
      <c r="J13" s="14">
        <v>0</v>
      </c>
      <c r="K13" s="15">
        <v>41.78</v>
      </c>
      <c r="L13" s="15">
        <v>5.29</v>
      </c>
    </row>
    <row r="14" spans="1:12" ht="18" customHeight="1">
      <c r="A14" s="13">
        <v>2</v>
      </c>
      <c r="B14" s="13">
        <v>36</v>
      </c>
      <c r="C14" s="13">
        <v>23</v>
      </c>
      <c r="D14" s="13">
        <v>24.5</v>
      </c>
      <c r="E14" s="13">
        <v>23.6</v>
      </c>
      <c r="F14" s="13">
        <v>93</v>
      </c>
      <c r="G14" s="13">
        <v>69</v>
      </c>
      <c r="H14" s="13">
        <v>45</v>
      </c>
      <c r="I14" s="13">
        <v>50</v>
      </c>
      <c r="J14" s="14">
        <v>0</v>
      </c>
      <c r="K14" s="15">
        <v>36.49</v>
      </c>
      <c r="L14" s="15">
        <v>3.66</v>
      </c>
    </row>
    <row r="15" spans="1:12" ht="18" customHeight="1">
      <c r="A15" s="13">
        <v>3</v>
      </c>
      <c r="B15" s="13">
        <v>29.5</v>
      </c>
      <c r="C15" s="13">
        <v>24</v>
      </c>
      <c r="D15" s="13">
        <v>24.5</v>
      </c>
      <c r="E15" s="13">
        <v>23</v>
      </c>
      <c r="F15" s="13">
        <v>88</v>
      </c>
      <c r="G15" s="13">
        <v>74</v>
      </c>
      <c r="H15" s="13">
        <v>69</v>
      </c>
      <c r="I15" s="13">
        <v>74</v>
      </c>
      <c r="J15" s="14">
        <v>6</v>
      </c>
      <c r="K15" s="15">
        <v>32.83</v>
      </c>
      <c r="L15" s="15">
        <v>2.63</v>
      </c>
    </row>
    <row r="16" spans="1:12" ht="18" customHeight="1">
      <c r="A16" s="13">
        <v>4</v>
      </c>
      <c r="B16" s="13">
        <v>27.5</v>
      </c>
      <c r="C16" s="13">
        <v>22</v>
      </c>
      <c r="D16" s="13">
        <v>23</v>
      </c>
      <c r="E16" s="13">
        <v>22</v>
      </c>
      <c r="F16" s="13">
        <v>91</v>
      </c>
      <c r="G16" s="13">
        <v>82</v>
      </c>
      <c r="H16" s="13">
        <v>73</v>
      </c>
      <c r="I16" s="13">
        <v>67</v>
      </c>
      <c r="J16" s="14">
        <v>0</v>
      </c>
      <c r="K16" s="16">
        <v>36.2</v>
      </c>
      <c r="L16" s="15">
        <v>1.9</v>
      </c>
    </row>
    <row r="17" spans="1:12" ht="18" customHeight="1">
      <c r="A17" s="13">
        <v>5</v>
      </c>
      <c r="B17" s="13">
        <v>31.5</v>
      </c>
      <c r="C17" s="13">
        <v>22</v>
      </c>
      <c r="D17" s="13">
        <v>22</v>
      </c>
      <c r="E17" s="13">
        <v>21</v>
      </c>
      <c r="F17" s="13">
        <v>91</v>
      </c>
      <c r="G17" s="19">
        <v>76</v>
      </c>
      <c r="H17" s="13">
        <v>61</v>
      </c>
      <c r="I17" s="13">
        <v>56</v>
      </c>
      <c r="J17" s="14">
        <v>0</v>
      </c>
      <c r="K17" s="15">
        <v>34.3</v>
      </c>
      <c r="L17" s="15">
        <v>2.84</v>
      </c>
    </row>
    <row r="18" spans="1:12" ht="18" customHeight="1">
      <c r="A18" s="13">
        <v>6</v>
      </c>
      <c r="B18" s="13">
        <v>32.2</v>
      </c>
      <c r="C18" s="13">
        <v>20</v>
      </c>
      <c r="D18" s="13">
        <v>20.5</v>
      </c>
      <c r="E18" s="13">
        <v>20</v>
      </c>
      <c r="F18" s="13">
        <v>96</v>
      </c>
      <c r="G18" s="13">
        <v>67</v>
      </c>
      <c r="H18" s="13">
        <v>51</v>
      </c>
      <c r="I18" s="13">
        <v>47</v>
      </c>
      <c r="J18" s="14">
        <v>0</v>
      </c>
      <c r="K18" s="15">
        <v>31.46</v>
      </c>
      <c r="L18" s="15">
        <v>3.65</v>
      </c>
    </row>
    <row r="19" spans="1:12" ht="18" customHeight="1">
      <c r="A19" s="13">
        <v>7</v>
      </c>
      <c r="B19" s="13">
        <v>32.5</v>
      </c>
      <c r="C19" s="13">
        <v>20.5</v>
      </c>
      <c r="D19" s="13">
        <v>22</v>
      </c>
      <c r="E19" s="13">
        <v>20.5</v>
      </c>
      <c r="F19" s="13">
        <v>87</v>
      </c>
      <c r="G19" s="13">
        <v>54</v>
      </c>
      <c r="H19" s="13">
        <v>49</v>
      </c>
      <c r="I19" s="13">
        <v>44</v>
      </c>
      <c r="J19" s="14">
        <v>0</v>
      </c>
      <c r="K19" s="15">
        <v>27.81</v>
      </c>
      <c r="L19" s="15">
        <v>3.04</v>
      </c>
    </row>
    <row r="20" spans="1:12" ht="18" customHeight="1">
      <c r="A20" s="13">
        <v>8</v>
      </c>
      <c r="B20" s="13">
        <v>34.5</v>
      </c>
      <c r="C20" s="13">
        <v>21.5</v>
      </c>
      <c r="D20" s="13">
        <v>22.3</v>
      </c>
      <c r="E20" s="13">
        <v>21.2</v>
      </c>
      <c r="F20" s="13">
        <v>91</v>
      </c>
      <c r="G20" s="13">
        <v>67</v>
      </c>
      <c r="H20" s="13">
        <v>36</v>
      </c>
      <c r="I20" s="13">
        <v>36</v>
      </c>
      <c r="J20" s="14">
        <v>2</v>
      </c>
      <c r="K20" s="15">
        <v>24.77</v>
      </c>
      <c r="L20" s="15">
        <v>6.33</v>
      </c>
    </row>
    <row r="21" spans="1:12" ht="18" customHeight="1">
      <c r="A21" s="13">
        <v>9</v>
      </c>
      <c r="B21" s="13">
        <v>34</v>
      </c>
      <c r="C21" s="13">
        <v>21.5</v>
      </c>
      <c r="D21" s="13">
        <v>22.5</v>
      </c>
      <c r="E21" s="13">
        <v>21.5</v>
      </c>
      <c r="F21" s="13">
        <v>91</v>
      </c>
      <c r="G21" s="13">
        <v>76</v>
      </c>
      <c r="H21" s="13">
        <v>40</v>
      </c>
      <c r="I21" s="13">
        <v>30</v>
      </c>
      <c r="J21" s="14">
        <v>0</v>
      </c>
      <c r="K21" s="15">
        <v>20.44</v>
      </c>
      <c r="L21" s="15">
        <v>3.85</v>
      </c>
    </row>
    <row r="22" spans="1:12" ht="18" customHeight="1">
      <c r="A22" s="13">
        <v>10</v>
      </c>
      <c r="B22" s="13">
        <v>34.5</v>
      </c>
      <c r="C22" s="13">
        <v>19.5</v>
      </c>
      <c r="D22" s="13">
        <v>21</v>
      </c>
      <c r="E22" s="13">
        <v>19.5</v>
      </c>
      <c r="F22" s="13">
        <v>87</v>
      </c>
      <c r="G22" s="13">
        <v>66</v>
      </c>
      <c r="H22" s="13">
        <v>32</v>
      </c>
      <c r="I22" s="13">
        <v>30</v>
      </c>
      <c r="J22" s="14">
        <v>0</v>
      </c>
      <c r="K22" s="15">
        <v>16.59</v>
      </c>
      <c r="L22" s="15">
        <v>5.57</v>
      </c>
    </row>
    <row r="23" spans="1:12" ht="18" customHeight="1">
      <c r="A23" s="13">
        <v>11</v>
      </c>
      <c r="B23" s="13">
        <v>34.5</v>
      </c>
      <c r="C23" s="13">
        <v>17.8</v>
      </c>
      <c r="D23" s="13">
        <v>19.6</v>
      </c>
      <c r="E23" s="13">
        <v>18</v>
      </c>
      <c r="F23" s="13">
        <v>85</v>
      </c>
      <c r="G23" s="13">
        <v>62</v>
      </c>
      <c r="H23" s="13">
        <v>32</v>
      </c>
      <c r="I23" s="13">
        <v>40</v>
      </c>
      <c r="J23" s="14">
        <v>0</v>
      </c>
      <c r="K23" s="15">
        <v>11.02</v>
      </c>
      <c r="L23" s="15">
        <v>3.36</v>
      </c>
    </row>
    <row r="24" spans="1:12" ht="18" customHeight="1">
      <c r="A24" s="13">
        <v>12</v>
      </c>
      <c r="B24" s="13">
        <v>34</v>
      </c>
      <c r="C24" s="13">
        <v>18.3</v>
      </c>
      <c r="D24" s="13">
        <v>20.2</v>
      </c>
      <c r="E24" s="13">
        <v>19</v>
      </c>
      <c r="F24" s="13">
        <v>89</v>
      </c>
      <c r="G24" s="13">
        <v>68</v>
      </c>
      <c r="H24" s="13">
        <v>30</v>
      </c>
      <c r="I24" s="13">
        <v>30</v>
      </c>
      <c r="J24" s="14">
        <v>0</v>
      </c>
      <c r="K24" s="25" t="s">
        <v>43</v>
      </c>
      <c r="L24" s="15">
        <v>4.37</v>
      </c>
    </row>
    <row r="25" spans="1:12" ht="18" customHeight="1">
      <c r="A25" s="13">
        <v>13</v>
      </c>
      <c r="B25" s="13">
        <v>34.5</v>
      </c>
      <c r="C25" s="13">
        <v>17</v>
      </c>
      <c r="D25" s="13">
        <v>18</v>
      </c>
      <c r="E25" s="13">
        <v>17</v>
      </c>
      <c r="F25" s="13">
        <v>90</v>
      </c>
      <c r="G25" s="13">
        <v>62</v>
      </c>
      <c r="H25" s="13">
        <v>34</v>
      </c>
      <c r="I25" s="13">
        <v>33</v>
      </c>
      <c r="J25" s="14">
        <v>0</v>
      </c>
      <c r="K25" s="15">
        <v>52.83</v>
      </c>
      <c r="L25" s="15">
        <v>3.18</v>
      </c>
    </row>
    <row r="26" spans="1:12" ht="18" customHeight="1">
      <c r="A26" s="13">
        <v>14</v>
      </c>
      <c r="B26" s="13">
        <v>36</v>
      </c>
      <c r="C26" s="13">
        <v>17.9</v>
      </c>
      <c r="D26" s="13">
        <v>20</v>
      </c>
      <c r="E26" s="13">
        <v>18.5</v>
      </c>
      <c r="F26" s="13">
        <v>87</v>
      </c>
      <c r="G26" s="13">
        <v>65</v>
      </c>
      <c r="H26" s="13">
        <v>29</v>
      </c>
      <c r="I26" s="13">
        <v>26</v>
      </c>
      <c r="J26" s="14">
        <v>0</v>
      </c>
      <c r="K26" s="15">
        <v>49.65</v>
      </c>
      <c r="L26" s="15">
        <v>4.32</v>
      </c>
    </row>
    <row r="27" spans="1:12" ht="18" customHeight="1">
      <c r="A27" s="13">
        <v>15</v>
      </c>
      <c r="B27" s="13">
        <v>36</v>
      </c>
      <c r="C27" s="13">
        <v>18.9</v>
      </c>
      <c r="D27" s="13">
        <v>20.7</v>
      </c>
      <c r="E27" s="13">
        <v>19</v>
      </c>
      <c r="F27" s="13">
        <v>85</v>
      </c>
      <c r="G27" s="13">
        <v>59</v>
      </c>
      <c r="H27" s="13">
        <v>40</v>
      </c>
      <c r="I27" s="13">
        <v>40</v>
      </c>
      <c r="J27" s="14">
        <v>0</v>
      </c>
      <c r="K27" s="15">
        <v>45.33</v>
      </c>
      <c r="L27" s="15">
        <v>3.42</v>
      </c>
    </row>
    <row r="28" spans="1:12" ht="18" customHeight="1">
      <c r="A28" s="13">
        <v>16</v>
      </c>
      <c r="B28" s="13">
        <v>36</v>
      </c>
      <c r="C28" s="13">
        <v>21</v>
      </c>
      <c r="D28" s="13">
        <v>24.5</v>
      </c>
      <c r="E28" s="13">
        <v>23</v>
      </c>
      <c r="F28" s="13">
        <v>88</v>
      </c>
      <c r="G28" s="13">
        <v>65</v>
      </c>
      <c r="H28" s="13">
        <v>42</v>
      </c>
      <c r="I28" s="13">
        <v>45</v>
      </c>
      <c r="J28" s="14">
        <v>0</v>
      </c>
      <c r="K28" s="15">
        <v>41.91</v>
      </c>
      <c r="L28" s="15">
        <v>5.61</v>
      </c>
    </row>
    <row r="29" spans="1:12" ht="18" customHeight="1">
      <c r="A29" s="13">
        <v>17</v>
      </c>
      <c r="B29" s="13">
        <v>36.5</v>
      </c>
      <c r="C29" s="13">
        <v>23</v>
      </c>
      <c r="D29" s="13">
        <v>25</v>
      </c>
      <c r="E29" s="13">
        <v>23</v>
      </c>
      <c r="F29" s="13">
        <v>84</v>
      </c>
      <c r="G29" s="13">
        <v>71</v>
      </c>
      <c r="H29" s="13">
        <v>43</v>
      </c>
      <c r="I29" s="13">
        <v>41</v>
      </c>
      <c r="J29" s="14">
        <v>0</v>
      </c>
      <c r="K29" s="15">
        <v>36.3</v>
      </c>
      <c r="L29" s="15">
        <v>5.28</v>
      </c>
    </row>
    <row r="30" spans="1:12" ht="18" customHeight="1">
      <c r="A30" s="13">
        <v>18</v>
      </c>
      <c r="B30" s="13">
        <v>36.5</v>
      </c>
      <c r="C30" s="13">
        <v>22.2</v>
      </c>
      <c r="D30" s="13">
        <v>24.5</v>
      </c>
      <c r="E30" s="13">
        <v>21.5</v>
      </c>
      <c r="F30" s="13">
        <v>75</v>
      </c>
      <c r="G30" s="13">
        <v>52</v>
      </c>
      <c r="H30" s="13">
        <v>26</v>
      </c>
      <c r="I30" s="13">
        <v>26</v>
      </c>
      <c r="J30" s="14">
        <v>0</v>
      </c>
      <c r="K30" s="15">
        <v>31.02</v>
      </c>
      <c r="L30" s="15">
        <v>3.34</v>
      </c>
    </row>
    <row r="31" spans="1:12" ht="18" customHeight="1">
      <c r="A31" s="13">
        <v>19</v>
      </c>
      <c r="B31" s="13">
        <v>36.5</v>
      </c>
      <c r="C31" s="13">
        <v>20.5</v>
      </c>
      <c r="D31" s="13">
        <v>23</v>
      </c>
      <c r="E31" s="13">
        <v>20.2</v>
      </c>
      <c r="F31" s="13">
        <v>76</v>
      </c>
      <c r="G31" s="13">
        <v>52</v>
      </c>
      <c r="H31" s="13">
        <v>29</v>
      </c>
      <c r="I31" s="13">
        <v>29</v>
      </c>
      <c r="J31" s="14">
        <v>0</v>
      </c>
      <c r="K31" s="15">
        <v>27.68</v>
      </c>
      <c r="L31" s="15">
        <v>6.46</v>
      </c>
    </row>
    <row r="32" spans="1:12" ht="18" customHeight="1">
      <c r="A32" s="13">
        <v>20</v>
      </c>
      <c r="B32" s="13">
        <v>35</v>
      </c>
      <c r="C32" s="13">
        <v>20</v>
      </c>
      <c r="D32" s="13">
        <v>22</v>
      </c>
      <c r="E32" s="13">
        <v>20</v>
      </c>
      <c r="F32" s="13">
        <v>82</v>
      </c>
      <c r="G32" s="13">
        <v>52</v>
      </c>
      <c r="H32" s="13">
        <v>32</v>
      </c>
      <c r="I32" s="13">
        <v>32</v>
      </c>
      <c r="J32" s="14">
        <v>0</v>
      </c>
      <c r="K32" s="15">
        <v>21.22</v>
      </c>
      <c r="L32" s="15">
        <v>3.46</v>
      </c>
    </row>
    <row r="33" spans="1:12" ht="18" customHeight="1">
      <c r="A33" s="13">
        <v>21</v>
      </c>
      <c r="B33" s="13">
        <v>35.5</v>
      </c>
      <c r="C33" s="13">
        <v>18.2</v>
      </c>
      <c r="D33" s="13">
        <v>20</v>
      </c>
      <c r="E33" s="13">
        <v>18.5</v>
      </c>
      <c r="F33" s="13">
        <v>87</v>
      </c>
      <c r="G33" s="13">
        <v>65</v>
      </c>
      <c r="H33" s="13">
        <v>33</v>
      </c>
      <c r="I33" s="13">
        <v>32</v>
      </c>
      <c r="J33" s="14">
        <v>0</v>
      </c>
      <c r="K33" s="15">
        <v>17.76</v>
      </c>
      <c r="L33" s="15">
        <v>5.68</v>
      </c>
    </row>
    <row r="34" spans="1:12" ht="18" customHeight="1">
      <c r="A34" s="13">
        <v>22</v>
      </c>
      <c r="B34" s="5">
        <v>36.7</v>
      </c>
      <c r="C34" s="13">
        <v>19</v>
      </c>
      <c r="D34" s="13">
        <v>21.5</v>
      </c>
      <c r="E34" s="13">
        <v>19.5</v>
      </c>
      <c r="F34" s="13">
        <v>82</v>
      </c>
      <c r="G34" s="13">
        <v>48</v>
      </c>
      <c r="H34" s="13">
        <v>38</v>
      </c>
      <c r="I34" s="13">
        <v>39</v>
      </c>
      <c r="J34" s="14">
        <v>0</v>
      </c>
      <c r="K34" s="25" t="s">
        <v>44</v>
      </c>
      <c r="L34" s="15">
        <v>6.52</v>
      </c>
    </row>
    <row r="35" spans="1:14" ht="18" customHeight="1">
      <c r="A35" s="13">
        <v>23</v>
      </c>
      <c r="B35" s="13">
        <v>37.7</v>
      </c>
      <c r="C35" s="13">
        <v>20.8</v>
      </c>
      <c r="D35" s="13">
        <v>22.5</v>
      </c>
      <c r="E35" s="13">
        <v>20.7</v>
      </c>
      <c r="F35" s="13">
        <v>84</v>
      </c>
      <c r="G35" s="13">
        <v>55</v>
      </c>
      <c r="H35" s="13">
        <v>36</v>
      </c>
      <c r="I35" s="13">
        <v>35</v>
      </c>
      <c r="J35" s="14">
        <v>0</v>
      </c>
      <c r="K35" s="15">
        <v>73.13</v>
      </c>
      <c r="L35" s="15">
        <v>5.7</v>
      </c>
      <c r="N35" t="s">
        <v>26</v>
      </c>
    </row>
    <row r="36" spans="1:12" ht="18" customHeight="1">
      <c r="A36" s="13">
        <v>24</v>
      </c>
      <c r="B36" s="13">
        <v>35.3</v>
      </c>
      <c r="C36" s="13">
        <v>19</v>
      </c>
      <c r="D36" s="13">
        <v>20.5</v>
      </c>
      <c r="E36" s="13">
        <v>18</v>
      </c>
      <c r="F36" s="19">
        <v>78</v>
      </c>
      <c r="G36" s="13">
        <v>68</v>
      </c>
      <c r="H36" s="13">
        <v>36</v>
      </c>
      <c r="I36" s="13">
        <v>37</v>
      </c>
      <c r="J36" s="14">
        <v>0</v>
      </c>
      <c r="K36" s="15">
        <v>67.43</v>
      </c>
      <c r="L36" s="15">
        <v>4.02</v>
      </c>
    </row>
    <row r="37" spans="1:12" ht="18" customHeight="1">
      <c r="A37" s="13">
        <v>25</v>
      </c>
      <c r="B37" s="5">
        <v>36</v>
      </c>
      <c r="C37" s="13">
        <v>19.5</v>
      </c>
      <c r="D37" s="13">
        <v>21</v>
      </c>
      <c r="E37" s="13">
        <v>19.5</v>
      </c>
      <c r="F37" s="13">
        <v>87</v>
      </c>
      <c r="G37" s="13">
        <v>68</v>
      </c>
      <c r="H37" s="13">
        <v>53</v>
      </c>
      <c r="I37" s="13">
        <v>39</v>
      </c>
      <c r="J37" s="14">
        <v>0</v>
      </c>
      <c r="K37" s="15">
        <v>63.41</v>
      </c>
      <c r="L37" s="15">
        <v>1.56</v>
      </c>
    </row>
    <row r="38" spans="1:12" ht="18" customHeight="1">
      <c r="A38" s="13">
        <v>26</v>
      </c>
      <c r="B38" s="13">
        <v>36.3</v>
      </c>
      <c r="C38" s="13">
        <v>20.5</v>
      </c>
      <c r="D38" s="13">
        <v>22.5</v>
      </c>
      <c r="E38" s="13">
        <v>20.5</v>
      </c>
      <c r="F38" s="13">
        <v>82</v>
      </c>
      <c r="G38" s="13">
        <v>52</v>
      </c>
      <c r="H38" s="13">
        <v>37</v>
      </c>
      <c r="I38" s="13">
        <v>30</v>
      </c>
      <c r="J38" s="14">
        <v>0</v>
      </c>
      <c r="K38" s="15">
        <v>61.85</v>
      </c>
      <c r="L38" s="15">
        <v>4.87</v>
      </c>
    </row>
    <row r="39" spans="1:12" ht="18" customHeight="1">
      <c r="A39" s="13">
        <v>27</v>
      </c>
      <c r="B39" s="13">
        <v>37</v>
      </c>
      <c r="C39" s="13">
        <v>20</v>
      </c>
      <c r="D39" s="13">
        <v>21.5</v>
      </c>
      <c r="E39" s="13">
        <v>19.5</v>
      </c>
      <c r="F39" s="13">
        <v>82</v>
      </c>
      <c r="G39" s="13">
        <v>54</v>
      </c>
      <c r="H39" s="13">
        <v>38</v>
      </c>
      <c r="I39" s="13">
        <v>38</v>
      </c>
      <c r="J39" s="14">
        <v>0</v>
      </c>
      <c r="K39" s="15">
        <v>56.98</v>
      </c>
      <c r="L39" s="15">
        <v>4.32</v>
      </c>
    </row>
    <row r="40" spans="1:12" ht="18" customHeight="1">
      <c r="A40" s="13">
        <v>28</v>
      </c>
      <c r="B40" s="13">
        <v>37.5</v>
      </c>
      <c r="C40" s="13">
        <v>22</v>
      </c>
      <c r="D40" s="13">
        <v>25</v>
      </c>
      <c r="E40" s="13">
        <v>21.3</v>
      </c>
      <c r="F40" s="13">
        <v>71</v>
      </c>
      <c r="G40" s="13">
        <v>57</v>
      </c>
      <c r="H40" s="13">
        <v>35</v>
      </c>
      <c r="I40" s="13">
        <v>35</v>
      </c>
      <c r="J40" s="14">
        <v>0</v>
      </c>
      <c r="K40" s="15">
        <v>52.66</v>
      </c>
      <c r="L40" s="15">
        <v>4.68</v>
      </c>
    </row>
    <row r="41" spans="1:12" ht="18" customHeight="1">
      <c r="A41" s="13">
        <v>29</v>
      </c>
      <c r="B41" s="13">
        <v>38</v>
      </c>
      <c r="C41" s="13">
        <v>23</v>
      </c>
      <c r="D41" s="13">
        <v>27</v>
      </c>
      <c r="E41" s="13">
        <v>23.5</v>
      </c>
      <c r="F41" s="13">
        <v>74</v>
      </c>
      <c r="G41" s="13">
        <v>57</v>
      </c>
      <c r="H41" s="13">
        <v>34</v>
      </c>
      <c r="I41" s="13">
        <v>35</v>
      </c>
      <c r="J41" s="14">
        <v>0</v>
      </c>
      <c r="K41" s="15">
        <v>47.98</v>
      </c>
      <c r="L41" s="15">
        <v>6.18</v>
      </c>
    </row>
    <row r="42" spans="1:12" ht="18" customHeight="1">
      <c r="A42" s="13">
        <v>30</v>
      </c>
      <c r="B42" s="13">
        <v>37</v>
      </c>
      <c r="C42" s="13">
        <v>19</v>
      </c>
      <c r="D42" s="13">
        <v>28.5</v>
      </c>
      <c r="E42" s="13">
        <v>24.5</v>
      </c>
      <c r="F42" s="13">
        <v>70</v>
      </c>
      <c r="G42" s="13">
        <v>60</v>
      </c>
      <c r="H42" s="13">
        <v>47</v>
      </c>
      <c r="I42" s="13">
        <v>47</v>
      </c>
      <c r="J42" s="14">
        <v>0</v>
      </c>
      <c r="K42" s="15">
        <v>41.8</v>
      </c>
      <c r="L42" s="15">
        <v>6.03</v>
      </c>
    </row>
    <row r="43" spans="1:12" ht="18" customHeight="1">
      <c r="A43" s="13">
        <v>31</v>
      </c>
      <c r="B43" s="13">
        <v>37.1</v>
      </c>
      <c r="C43" s="13">
        <v>24</v>
      </c>
      <c r="D43" s="13">
        <v>24.5</v>
      </c>
      <c r="E43" s="19">
        <v>22.5</v>
      </c>
      <c r="F43" s="13">
        <v>83</v>
      </c>
      <c r="G43" s="13">
        <v>62</v>
      </c>
      <c r="H43" s="13">
        <v>44</v>
      </c>
      <c r="I43" s="13">
        <v>44</v>
      </c>
      <c r="J43" s="14">
        <v>0</v>
      </c>
      <c r="K43" s="20">
        <v>35.77</v>
      </c>
      <c r="L43" s="15">
        <v>4.31</v>
      </c>
    </row>
    <row r="44" spans="1:12" ht="18" customHeight="1">
      <c r="A44" s="17" t="s">
        <v>20</v>
      </c>
      <c r="B44" s="13">
        <f>SUM(B13:B43)</f>
        <v>1087.3</v>
      </c>
      <c r="C44" s="13">
        <f aca="true" t="shared" si="0" ref="C44:L44">SUM(C13:C43)</f>
        <v>637.9</v>
      </c>
      <c r="D44" s="13">
        <f t="shared" si="0"/>
        <v>697.3</v>
      </c>
      <c r="E44" s="13">
        <f>SUM(E13:E43)</f>
        <v>640.9999999999999</v>
      </c>
      <c r="F44" s="18">
        <f>SUM(F13:F43)</f>
        <v>2624</v>
      </c>
      <c r="G44" s="18">
        <f>SUM(G13:G43)</f>
        <v>1962</v>
      </c>
      <c r="H44" s="18">
        <f t="shared" si="0"/>
        <v>1278</v>
      </c>
      <c r="I44" s="18">
        <f t="shared" si="0"/>
        <v>1239</v>
      </c>
      <c r="J44" s="14">
        <f>SUM(J13:J43)</f>
        <v>8</v>
      </c>
      <c r="K44" s="15" t="s">
        <v>22</v>
      </c>
      <c r="L44" s="15">
        <f t="shared" si="0"/>
        <v>135.43</v>
      </c>
    </row>
    <row r="45" spans="1:12" ht="18" customHeight="1">
      <c r="A45" s="17" t="s">
        <v>21</v>
      </c>
      <c r="B45" s="14">
        <f>B44/31</f>
        <v>35.07419354838709</v>
      </c>
      <c r="C45" s="14">
        <f aca="true" t="shared" si="1" ref="C45:I45">C44/31</f>
        <v>20.57741935483871</v>
      </c>
      <c r="D45" s="14">
        <f t="shared" si="1"/>
        <v>22.493548387096773</v>
      </c>
      <c r="E45" s="14">
        <f t="shared" si="1"/>
        <v>20.677419354838705</v>
      </c>
      <c r="F45" s="14">
        <f t="shared" si="1"/>
        <v>84.64516129032258</v>
      </c>
      <c r="G45" s="14">
        <f t="shared" si="1"/>
        <v>63.29032258064516</v>
      </c>
      <c r="H45" s="14">
        <f t="shared" si="1"/>
        <v>41.225806451612904</v>
      </c>
      <c r="I45" s="14">
        <f t="shared" si="1"/>
        <v>39.96774193548387</v>
      </c>
      <c r="J45" s="14">
        <f>J44/2</f>
        <v>4</v>
      </c>
      <c r="K45" s="15" t="s">
        <v>22</v>
      </c>
      <c r="L45" s="15">
        <f>L44/31</f>
        <v>4.368709677419355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K10:K12"/>
    <mergeCell ref="L10:L12"/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0">
      <selection activeCell="P13" sqref="P13"/>
    </sheetView>
  </sheetViews>
  <sheetFormatPr defaultColWidth="8.28125" defaultRowHeight="12.75"/>
  <cols>
    <col min="1" max="1" width="8.28125" style="0" customWidth="1"/>
    <col min="2" max="3" width="6.00390625" style="0" customWidth="1"/>
    <col min="4" max="5" width="6.710937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45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46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37.5</v>
      </c>
      <c r="C13" s="13">
        <v>24</v>
      </c>
      <c r="D13" s="13">
        <v>25</v>
      </c>
      <c r="E13" s="13">
        <v>23.4</v>
      </c>
      <c r="F13" s="10">
        <v>87</v>
      </c>
      <c r="G13" s="10">
        <v>62</v>
      </c>
      <c r="H13" s="10">
        <v>40</v>
      </c>
      <c r="I13" s="10">
        <v>35</v>
      </c>
      <c r="J13" s="14">
        <v>0</v>
      </c>
      <c r="K13" s="15">
        <v>31.46</v>
      </c>
      <c r="L13" s="15">
        <v>4.2</v>
      </c>
    </row>
    <row r="14" spans="1:12" ht="17.25">
      <c r="A14" s="13">
        <v>2</v>
      </c>
      <c r="B14" s="13">
        <v>38</v>
      </c>
      <c r="C14" s="13">
        <v>25</v>
      </c>
      <c r="D14" s="13">
        <v>27.5</v>
      </c>
      <c r="E14" s="13">
        <v>25</v>
      </c>
      <c r="F14" s="13">
        <v>82</v>
      </c>
      <c r="G14" s="13">
        <v>59</v>
      </c>
      <c r="H14" s="13">
        <v>47</v>
      </c>
      <c r="I14" s="13">
        <v>42</v>
      </c>
      <c r="J14" s="14">
        <v>0</v>
      </c>
      <c r="K14" s="15">
        <v>27.26</v>
      </c>
      <c r="L14" s="15">
        <v>5.98</v>
      </c>
    </row>
    <row r="15" spans="1:12" ht="17.25">
      <c r="A15" s="13">
        <v>3</v>
      </c>
      <c r="B15" s="13">
        <v>38.3</v>
      </c>
      <c r="C15" s="13">
        <v>24.7</v>
      </c>
      <c r="D15" s="13">
        <v>26</v>
      </c>
      <c r="E15" s="13">
        <v>23.5</v>
      </c>
      <c r="F15" s="13">
        <v>81</v>
      </c>
      <c r="G15" s="13">
        <v>58</v>
      </c>
      <c r="H15" s="13">
        <v>45</v>
      </c>
      <c r="I15" s="13">
        <v>40</v>
      </c>
      <c r="J15" s="14">
        <v>0</v>
      </c>
      <c r="K15" s="15">
        <v>21.28</v>
      </c>
      <c r="L15" s="15">
        <v>5.09</v>
      </c>
    </row>
    <row r="16" spans="1:12" ht="17.25">
      <c r="A16" s="13">
        <v>4</v>
      </c>
      <c r="B16" s="13">
        <v>38</v>
      </c>
      <c r="C16" s="13">
        <v>23.5</v>
      </c>
      <c r="D16" s="13">
        <v>26</v>
      </c>
      <c r="E16" s="13">
        <v>23</v>
      </c>
      <c r="F16" s="13">
        <v>76</v>
      </c>
      <c r="G16" s="13">
        <v>53</v>
      </c>
      <c r="H16" s="13">
        <v>40</v>
      </c>
      <c r="I16" s="13">
        <v>36</v>
      </c>
      <c r="J16" s="14">
        <v>0</v>
      </c>
      <c r="K16" s="16">
        <v>16.19</v>
      </c>
      <c r="L16" s="15">
        <v>6.01</v>
      </c>
    </row>
    <row r="17" spans="1:12" ht="17.25">
      <c r="A17" s="13">
        <v>5</v>
      </c>
      <c r="B17" s="13">
        <v>40</v>
      </c>
      <c r="C17" s="13">
        <v>24.9</v>
      </c>
      <c r="D17" s="13">
        <v>26.5</v>
      </c>
      <c r="E17" s="13">
        <v>23.5</v>
      </c>
      <c r="F17" s="13">
        <v>76</v>
      </c>
      <c r="G17" s="19">
        <v>45</v>
      </c>
      <c r="H17" s="13">
        <v>38</v>
      </c>
      <c r="I17" s="13">
        <v>36</v>
      </c>
      <c r="J17" s="14">
        <v>0</v>
      </c>
      <c r="K17" s="25" t="s">
        <v>47</v>
      </c>
      <c r="L17" s="15">
        <v>0.74</v>
      </c>
    </row>
    <row r="18" spans="1:12" ht="17.25">
      <c r="A18" s="13">
        <v>6</v>
      </c>
      <c r="B18" s="13">
        <v>39.5</v>
      </c>
      <c r="C18" s="13">
        <v>20.8</v>
      </c>
      <c r="D18" s="13">
        <v>26</v>
      </c>
      <c r="E18" s="13">
        <v>25</v>
      </c>
      <c r="F18" s="13">
        <v>92</v>
      </c>
      <c r="G18" s="13">
        <v>49</v>
      </c>
      <c r="H18" s="13">
        <v>24</v>
      </c>
      <c r="I18" s="13">
        <v>21</v>
      </c>
      <c r="J18" s="14">
        <v>0</v>
      </c>
      <c r="K18" s="15">
        <v>86.31</v>
      </c>
      <c r="L18" s="15">
        <v>5.58</v>
      </c>
    </row>
    <row r="19" spans="1:12" ht="17.25">
      <c r="A19" s="13">
        <v>7</v>
      </c>
      <c r="B19" s="13">
        <v>39</v>
      </c>
      <c r="C19" s="13">
        <v>26</v>
      </c>
      <c r="D19" s="13">
        <v>25</v>
      </c>
      <c r="E19" s="13">
        <v>22</v>
      </c>
      <c r="F19" s="13">
        <v>76</v>
      </c>
      <c r="G19" s="13">
        <v>58</v>
      </c>
      <c r="H19" s="13">
        <v>31</v>
      </c>
      <c r="I19" s="13">
        <v>27</v>
      </c>
      <c r="J19" s="14">
        <v>0</v>
      </c>
      <c r="K19" s="15">
        <v>80.73</v>
      </c>
      <c r="L19" s="15">
        <v>5.89</v>
      </c>
    </row>
    <row r="20" spans="1:12" ht="17.25">
      <c r="A20" s="13">
        <v>8</v>
      </c>
      <c r="B20" s="13">
        <v>37</v>
      </c>
      <c r="C20" s="13">
        <v>29.5</v>
      </c>
      <c r="D20" s="13">
        <v>24</v>
      </c>
      <c r="E20" s="13">
        <v>22.7</v>
      </c>
      <c r="F20" s="13">
        <v>90</v>
      </c>
      <c r="G20" s="13">
        <v>53</v>
      </c>
      <c r="H20" s="13">
        <v>36</v>
      </c>
      <c r="I20" s="13">
        <v>35</v>
      </c>
      <c r="J20" s="14">
        <v>0</v>
      </c>
      <c r="K20" s="15">
        <v>74.84</v>
      </c>
      <c r="L20" s="15">
        <v>7.24</v>
      </c>
    </row>
    <row r="21" spans="1:12" ht="17.25">
      <c r="A21" s="13">
        <v>9</v>
      </c>
      <c r="B21" s="13">
        <v>37.7</v>
      </c>
      <c r="C21" s="13">
        <v>23</v>
      </c>
      <c r="D21" s="13">
        <v>27</v>
      </c>
      <c r="E21" s="13">
        <v>22.5</v>
      </c>
      <c r="F21" s="13">
        <v>67</v>
      </c>
      <c r="G21" s="13">
        <v>48</v>
      </c>
      <c r="H21" s="13">
        <v>30</v>
      </c>
      <c r="I21" s="13">
        <v>30</v>
      </c>
      <c r="J21" s="14">
        <v>0</v>
      </c>
      <c r="K21" s="15">
        <v>67.6</v>
      </c>
      <c r="L21" s="15">
        <v>5.99</v>
      </c>
    </row>
    <row r="22" spans="1:12" ht="17.25">
      <c r="A22" s="13">
        <v>10</v>
      </c>
      <c r="B22" s="13">
        <v>38</v>
      </c>
      <c r="C22" s="13">
        <v>23.7</v>
      </c>
      <c r="D22" s="13">
        <v>26</v>
      </c>
      <c r="E22" s="13">
        <v>23</v>
      </c>
      <c r="F22" s="13">
        <v>76</v>
      </c>
      <c r="G22" s="13">
        <v>33</v>
      </c>
      <c r="H22" s="13">
        <v>24</v>
      </c>
      <c r="I22" s="13">
        <v>27</v>
      </c>
      <c r="J22" s="14">
        <v>0</v>
      </c>
      <c r="K22" s="15">
        <v>61.61</v>
      </c>
      <c r="L22" s="15">
        <v>6.24</v>
      </c>
    </row>
    <row r="23" spans="1:12" ht="17.25">
      <c r="A23" s="13">
        <v>11</v>
      </c>
      <c r="B23" s="13">
        <v>38.5</v>
      </c>
      <c r="C23" s="13">
        <v>23</v>
      </c>
      <c r="D23" s="13">
        <v>25</v>
      </c>
      <c r="E23" s="13">
        <v>22</v>
      </c>
      <c r="F23" s="13">
        <v>76</v>
      </c>
      <c r="G23" s="13">
        <v>49</v>
      </c>
      <c r="H23" s="13">
        <v>30</v>
      </c>
      <c r="I23" s="13">
        <v>28</v>
      </c>
      <c r="J23" s="14">
        <v>0</v>
      </c>
      <c r="K23" s="15">
        <v>55.37</v>
      </c>
      <c r="L23" s="15">
        <v>5.87</v>
      </c>
    </row>
    <row r="24" spans="1:12" ht="17.25">
      <c r="A24" s="13">
        <v>12</v>
      </c>
      <c r="B24" s="13">
        <v>38</v>
      </c>
      <c r="C24" s="13">
        <v>25.5</v>
      </c>
      <c r="D24" s="13">
        <v>29.5</v>
      </c>
      <c r="E24" s="13">
        <v>25</v>
      </c>
      <c r="F24" s="13">
        <v>69</v>
      </c>
      <c r="G24" s="13">
        <v>53</v>
      </c>
      <c r="H24" s="13">
        <v>41</v>
      </c>
      <c r="I24" s="13">
        <v>42</v>
      </c>
      <c r="J24" s="14">
        <v>0</v>
      </c>
      <c r="K24" s="25">
        <v>49.5</v>
      </c>
      <c r="L24" s="15">
        <v>5.85</v>
      </c>
    </row>
    <row r="25" spans="1:12" ht="17.25">
      <c r="A25" s="13">
        <v>13</v>
      </c>
      <c r="B25" s="13">
        <v>38.5</v>
      </c>
      <c r="C25" s="13">
        <v>24.5</v>
      </c>
      <c r="D25" s="13">
        <v>29.5</v>
      </c>
      <c r="E25" s="13">
        <v>24.5</v>
      </c>
      <c r="F25" s="13">
        <v>65</v>
      </c>
      <c r="G25" s="13">
        <v>47</v>
      </c>
      <c r="H25" s="13">
        <v>38</v>
      </c>
      <c r="I25" s="13">
        <v>35</v>
      </c>
      <c r="J25" s="14">
        <v>0</v>
      </c>
      <c r="K25" s="15">
        <v>43.65</v>
      </c>
      <c r="L25" s="15">
        <v>5.93</v>
      </c>
    </row>
    <row r="26" spans="1:12" ht="17.25">
      <c r="A26" s="13">
        <v>14</v>
      </c>
      <c r="B26" s="13">
        <v>38.5</v>
      </c>
      <c r="C26" s="13">
        <v>24</v>
      </c>
      <c r="D26" s="13">
        <v>28.3</v>
      </c>
      <c r="E26" s="13">
        <v>24.5</v>
      </c>
      <c r="F26" s="13">
        <v>72</v>
      </c>
      <c r="G26" s="13">
        <v>51</v>
      </c>
      <c r="H26" s="13">
        <v>40</v>
      </c>
      <c r="I26" s="13">
        <v>37</v>
      </c>
      <c r="J26" s="14">
        <v>0</v>
      </c>
      <c r="K26" s="15">
        <v>37.72</v>
      </c>
      <c r="L26" s="15">
        <v>6.65</v>
      </c>
    </row>
    <row r="27" spans="1:12" ht="17.25">
      <c r="A27" s="13">
        <v>15</v>
      </c>
      <c r="B27" s="13">
        <v>38.7</v>
      </c>
      <c r="C27" s="13">
        <v>23</v>
      </c>
      <c r="D27" s="13">
        <v>28</v>
      </c>
      <c r="E27" s="13">
        <v>23.8</v>
      </c>
      <c r="F27" s="13">
        <v>69</v>
      </c>
      <c r="G27" s="13">
        <v>58</v>
      </c>
      <c r="H27" s="13">
        <v>53</v>
      </c>
      <c r="I27" s="13">
        <v>44</v>
      </c>
      <c r="J27" s="14">
        <v>0</v>
      </c>
      <c r="K27" s="15">
        <v>31.07</v>
      </c>
      <c r="L27" s="15">
        <v>8.13</v>
      </c>
    </row>
    <row r="28" spans="1:12" ht="17.25">
      <c r="A28" s="13">
        <v>16</v>
      </c>
      <c r="B28" s="13">
        <v>39</v>
      </c>
      <c r="C28" s="13">
        <v>22.5</v>
      </c>
      <c r="D28" s="13">
        <v>26</v>
      </c>
      <c r="E28" s="13">
        <v>24.3</v>
      </c>
      <c r="F28" s="13">
        <v>87</v>
      </c>
      <c r="G28" s="13">
        <v>65</v>
      </c>
      <c r="H28" s="13">
        <v>42</v>
      </c>
      <c r="I28" s="13">
        <v>40</v>
      </c>
      <c r="J28" s="14">
        <v>17.8</v>
      </c>
      <c r="K28" s="15">
        <v>22.94</v>
      </c>
      <c r="L28" s="15">
        <v>6.7</v>
      </c>
    </row>
    <row r="29" spans="1:12" ht="17.25">
      <c r="A29" s="13">
        <v>17</v>
      </c>
      <c r="B29" s="13">
        <v>35.5</v>
      </c>
      <c r="C29" s="13">
        <v>23</v>
      </c>
      <c r="D29" s="13">
        <v>23.5</v>
      </c>
      <c r="E29" s="13">
        <v>22</v>
      </c>
      <c r="F29" s="13">
        <v>88</v>
      </c>
      <c r="G29" s="13">
        <v>68</v>
      </c>
      <c r="H29" s="13">
        <v>44</v>
      </c>
      <c r="I29" s="13">
        <v>40</v>
      </c>
      <c r="J29" s="14">
        <v>0</v>
      </c>
      <c r="K29" s="15">
        <v>34.04</v>
      </c>
      <c r="L29" s="15">
        <v>4.77</v>
      </c>
    </row>
    <row r="30" spans="1:12" ht="17.25">
      <c r="A30" s="13">
        <v>18</v>
      </c>
      <c r="B30" s="13">
        <v>36.5</v>
      </c>
      <c r="C30" s="13">
        <v>23</v>
      </c>
      <c r="D30" s="13">
        <v>28.2</v>
      </c>
      <c r="E30" s="13">
        <v>25</v>
      </c>
      <c r="F30" s="13">
        <v>76</v>
      </c>
      <c r="G30" s="13">
        <v>63</v>
      </c>
      <c r="H30" s="13">
        <v>31</v>
      </c>
      <c r="I30" s="13">
        <v>30</v>
      </c>
      <c r="J30" s="14">
        <v>0</v>
      </c>
      <c r="K30" s="15">
        <v>29.27</v>
      </c>
      <c r="L30" s="15">
        <v>4.53</v>
      </c>
    </row>
    <row r="31" spans="1:12" ht="17.25">
      <c r="A31" s="13">
        <v>19</v>
      </c>
      <c r="B31" s="13">
        <v>38</v>
      </c>
      <c r="C31" s="13">
        <v>23.3</v>
      </c>
      <c r="D31" s="13">
        <v>28</v>
      </c>
      <c r="E31" s="13">
        <v>23.5</v>
      </c>
      <c r="F31" s="13">
        <v>67</v>
      </c>
      <c r="G31" s="13">
        <v>59</v>
      </c>
      <c r="H31" s="13">
        <v>35</v>
      </c>
      <c r="I31" s="13">
        <v>35</v>
      </c>
      <c r="J31" s="14">
        <v>0</v>
      </c>
      <c r="K31" s="15">
        <v>24.74</v>
      </c>
      <c r="L31" s="15">
        <v>4.85</v>
      </c>
    </row>
    <row r="32" spans="1:12" ht="17.25">
      <c r="A32" s="13">
        <v>20</v>
      </c>
      <c r="B32" s="13">
        <v>39</v>
      </c>
      <c r="C32" s="13">
        <v>24</v>
      </c>
      <c r="D32" s="13">
        <v>27.5</v>
      </c>
      <c r="E32" s="13">
        <v>23.5</v>
      </c>
      <c r="F32" s="13">
        <v>70</v>
      </c>
      <c r="G32" s="13">
        <v>49</v>
      </c>
      <c r="H32" s="13">
        <v>36</v>
      </c>
      <c r="I32" s="13">
        <v>29</v>
      </c>
      <c r="J32" s="14">
        <v>0</v>
      </c>
      <c r="K32" s="15">
        <v>19.89</v>
      </c>
      <c r="L32" s="15">
        <v>6.24</v>
      </c>
    </row>
    <row r="33" spans="1:12" ht="17.25">
      <c r="A33" s="13">
        <v>21</v>
      </c>
      <c r="B33" s="13">
        <v>37</v>
      </c>
      <c r="C33" s="13">
        <v>25</v>
      </c>
      <c r="D33" s="13">
        <v>29</v>
      </c>
      <c r="E33" s="13">
        <v>24.7</v>
      </c>
      <c r="F33" s="13">
        <v>69</v>
      </c>
      <c r="G33" s="13">
        <v>49</v>
      </c>
      <c r="H33" s="13">
        <v>40</v>
      </c>
      <c r="I33" s="13">
        <v>37</v>
      </c>
      <c r="J33" s="14">
        <v>14.5</v>
      </c>
      <c r="K33" s="25" t="s">
        <v>48</v>
      </c>
      <c r="L33" s="15" t="s">
        <v>33</v>
      </c>
    </row>
    <row r="34" spans="1:12" ht="17.25">
      <c r="A34" s="13">
        <v>22</v>
      </c>
      <c r="B34" s="5">
        <v>32.5</v>
      </c>
      <c r="C34" s="13">
        <v>23.8</v>
      </c>
      <c r="D34" s="13">
        <v>24.5</v>
      </c>
      <c r="E34" s="13">
        <v>23.2</v>
      </c>
      <c r="F34" s="13">
        <v>90</v>
      </c>
      <c r="G34" s="13">
        <v>85</v>
      </c>
      <c r="H34" s="13">
        <v>53</v>
      </c>
      <c r="I34" s="13">
        <v>54</v>
      </c>
      <c r="J34" s="14">
        <v>12.5</v>
      </c>
      <c r="K34" s="25" t="s">
        <v>49</v>
      </c>
      <c r="L34" s="15">
        <v>4.92</v>
      </c>
    </row>
    <row r="35" spans="1:14" ht="17.25">
      <c r="A35" s="13">
        <v>23</v>
      </c>
      <c r="B35" s="13">
        <v>31.5</v>
      </c>
      <c r="C35" s="13">
        <v>21.5</v>
      </c>
      <c r="D35" s="13">
        <v>23</v>
      </c>
      <c r="E35" s="13">
        <v>22</v>
      </c>
      <c r="F35" s="13">
        <v>91</v>
      </c>
      <c r="G35" s="13">
        <v>90</v>
      </c>
      <c r="H35" s="13">
        <v>59</v>
      </c>
      <c r="I35" s="13">
        <v>52</v>
      </c>
      <c r="J35" s="14">
        <v>4</v>
      </c>
      <c r="K35" s="15">
        <v>76.43</v>
      </c>
      <c r="L35" s="15">
        <v>3.37</v>
      </c>
      <c r="N35" t="s">
        <v>26</v>
      </c>
    </row>
    <row r="36" spans="1:12" ht="17.25">
      <c r="A36" s="13">
        <v>24</v>
      </c>
      <c r="B36" s="13">
        <v>35</v>
      </c>
      <c r="C36" s="13">
        <v>22</v>
      </c>
      <c r="D36" s="13">
        <v>27</v>
      </c>
      <c r="E36" s="13">
        <v>25</v>
      </c>
      <c r="F36" s="19">
        <v>84</v>
      </c>
      <c r="G36" s="13">
        <v>77</v>
      </c>
      <c r="H36" s="13">
        <v>52</v>
      </c>
      <c r="I36" s="13">
        <v>74</v>
      </c>
      <c r="J36" s="14">
        <v>0</v>
      </c>
      <c r="K36" s="15">
        <v>77.06</v>
      </c>
      <c r="L36" s="15">
        <v>3.12</v>
      </c>
    </row>
    <row r="37" spans="1:12" ht="17.25">
      <c r="A37" s="13">
        <v>25</v>
      </c>
      <c r="B37" s="5">
        <v>35.5</v>
      </c>
      <c r="C37" s="13">
        <v>22</v>
      </c>
      <c r="D37" s="13">
        <v>25.2</v>
      </c>
      <c r="E37" s="13">
        <v>23</v>
      </c>
      <c r="F37" s="13">
        <v>82</v>
      </c>
      <c r="G37" s="13">
        <v>65</v>
      </c>
      <c r="H37" s="13">
        <v>40</v>
      </c>
      <c r="I37" s="13">
        <v>40</v>
      </c>
      <c r="J37" s="14">
        <v>0</v>
      </c>
      <c r="K37" s="15">
        <v>73.94</v>
      </c>
      <c r="L37" s="15">
        <v>3.59</v>
      </c>
    </row>
    <row r="38" spans="1:12" ht="17.25">
      <c r="A38" s="13">
        <v>26</v>
      </c>
      <c r="B38" s="13">
        <v>37.7</v>
      </c>
      <c r="C38" s="13">
        <v>24</v>
      </c>
      <c r="D38" s="13">
        <v>28</v>
      </c>
      <c r="E38" s="13">
        <v>24.5</v>
      </c>
      <c r="F38" s="13">
        <v>74</v>
      </c>
      <c r="G38" s="13">
        <v>62</v>
      </c>
      <c r="H38" s="13">
        <v>40</v>
      </c>
      <c r="I38" s="13">
        <v>41</v>
      </c>
      <c r="J38" s="14">
        <v>0</v>
      </c>
      <c r="K38" s="15">
        <v>70.35</v>
      </c>
      <c r="L38" s="15">
        <v>9.39</v>
      </c>
    </row>
    <row r="39" spans="1:12" ht="17.25">
      <c r="A39" s="13">
        <v>27</v>
      </c>
      <c r="B39" s="13">
        <v>36.7</v>
      </c>
      <c r="C39" s="13">
        <v>22</v>
      </c>
      <c r="D39" s="13">
        <v>28.5</v>
      </c>
      <c r="E39" s="13">
        <v>24.3</v>
      </c>
      <c r="F39" s="13">
        <v>69</v>
      </c>
      <c r="G39" s="13">
        <v>60</v>
      </c>
      <c r="H39" s="13">
        <v>43</v>
      </c>
      <c r="I39" s="13">
        <v>35</v>
      </c>
      <c r="J39" s="14">
        <v>0</v>
      </c>
      <c r="K39" s="15">
        <v>60.96</v>
      </c>
      <c r="L39" s="15">
        <v>6.6</v>
      </c>
    </row>
    <row r="40" spans="1:12" ht="17.25">
      <c r="A40" s="13">
        <v>28</v>
      </c>
      <c r="B40" s="13">
        <v>37.5</v>
      </c>
      <c r="C40" s="13">
        <v>25</v>
      </c>
      <c r="D40" s="13">
        <v>28.3</v>
      </c>
      <c r="E40" s="13">
        <v>24.8</v>
      </c>
      <c r="F40" s="13">
        <v>74</v>
      </c>
      <c r="G40" s="13">
        <v>53</v>
      </c>
      <c r="H40" s="13">
        <v>34</v>
      </c>
      <c r="I40" s="13">
        <v>31</v>
      </c>
      <c r="J40" s="14">
        <v>0</v>
      </c>
      <c r="K40" s="15">
        <v>54.36</v>
      </c>
      <c r="L40" s="15">
        <v>6.04</v>
      </c>
    </row>
    <row r="41" spans="1:12" ht="17.25">
      <c r="A41" s="13">
        <v>29</v>
      </c>
      <c r="B41" s="13">
        <v>37</v>
      </c>
      <c r="C41" s="13">
        <v>25.5</v>
      </c>
      <c r="D41" s="13">
        <v>30</v>
      </c>
      <c r="E41" s="13">
        <v>25.5</v>
      </c>
      <c r="F41" s="13">
        <v>69</v>
      </c>
      <c r="G41" s="13">
        <v>57</v>
      </c>
      <c r="H41" s="13">
        <v>40</v>
      </c>
      <c r="I41" s="13">
        <v>38</v>
      </c>
      <c r="J41" s="14">
        <v>0</v>
      </c>
      <c r="K41" s="15">
        <v>48.32</v>
      </c>
      <c r="L41" s="15">
        <v>7.64</v>
      </c>
    </row>
    <row r="42" spans="1:12" ht="17.25">
      <c r="A42" s="13">
        <v>30</v>
      </c>
      <c r="B42" s="13">
        <v>37</v>
      </c>
      <c r="C42" s="13">
        <v>25.8</v>
      </c>
      <c r="D42" s="13">
        <v>30</v>
      </c>
      <c r="E42" s="13">
        <v>25</v>
      </c>
      <c r="F42" s="13">
        <v>95</v>
      </c>
      <c r="G42" s="13">
        <v>59</v>
      </c>
      <c r="H42" s="13">
        <v>43</v>
      </c>
      <c r="I42" s="13">
        <v>41</v>
      </c>
      <c r="J42" s="14">
        <v>0</v>
      </c>
      <c r="K42" s="15">
        <v>40.68</v>
      </c>
      <c r="L42" s="15">
        <v>5.81</v>
      </c>
    </row>
    <row r="43" spans="1:12" ht="17.25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2" ht="17.25">
      <c r="A44" s="17" t="s">
        <v>20</v>
      </c>
      <c r="B44" s="13">
        <f>SUM(B13:B43)</f>
        <v>1120.6000000000001</v>
      </c>
      <c r="C44" s="13">
        <f aca="true" t="shared" si="0" ref="C44:L44">SUM(C13:C43)</f>
        <v>717.5</v>
      </c>
      <c r="D44" s="13">
        <f t="shared" si="0"/>
        <v>806</v>
      </c>
      <c r="E44" s="13">
        <f>SUM(E13:E43)</f>
        <v>713.6999999999999</v>
      </c>
      <c r="F44" s="18">
        <f>SUM(F13:F43)</f>
        <v>2339</v>
      </c>
      <c r="G44" s="18">
        <f>SUM(G13:G43)</f>
        <v>1737</v>
      </c>
      <c r="H44" s="18">
        <f t="shared" si="0"/>
        <v>1189</v>
      </c>
      <c r="I44" s="18">
        <f t="shared" si="0"/>
        <v>1132</v>
      </c>
      <c r="J44" s="14">
        <f>SUM(J13:J43)</f>
        <v>48.8</v>
      </c>
      <c r="K44" s="15" t="s">
        <v>22</v>
      </c>
      <c r="L44" s="15">
        <f t="shared" si="0"/>
        <v>162.95999999999998</v>
      </c>
    </row>
    <row r="45" spans="1:12" ht="17.25">
      <c r="A45" s="17" t="s">
        <v>21</v>
      </c>
      <c r="B45" s="14">
        <f aca="true" t="shared" si="1" ref="B45:I45">B44/30</f>
        <v>37.35333333333334</v>
      </c>
      <c r="C45" s="14">
        <f t="shared" si="1"/>
        <v>23.916666666666668</v>
      </c>
      <c r="D45" s="14">
        <f t="shared" si="1"/>
        <v>26.866666666666667</v>
      </c>
      <c r="E45" s="14">
        <f t="shared" si="1"/>
        <v>23.79</v>
      </c>
      <c r="F45" s="14">
        <f t="shared" si="1"/>
        <v>77.96666666666667</v>
      </c>
      <c r="G45" s="14">
        <f t="shared" si="1"/>
        <v>57.9</v>
      </c>
      <c r="H45" s="14">
        <f t="shared" si="1"/>
        <v>39.63333333333333</v>
      </c>
      <c r="I45" s="14">
        <f t="shared" si="1"/>
        <v>37.733333333333334</v>
      </c>
      <c r="J45" s="14">
        <f>J44/4</f>
        <v>12.2</v>
      </c>
      <c r="K45" s="15" t="s">
        <v>22</v>
      </c>
      <c r="L45" s="15">
        <f>L44/29</f>
        <v>5.619310344827586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7.421875" style="0" customWidth="1"/>
    <col min="2" max="5" width="6.57421875" style="0" customWidth="1"/>
    <col min="6" max="9" width="7.14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50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53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37.5</v>
      </c>
      <c r="C13" s="13">
        <v>25.6</v>
      </c>
      <c r="D13" s="13">
        <v>30</v>
      </c>
      <c r="E13" s="13">
        <v>24.5</v>
      </c>
      <c r="F13" s="10">
        <v>62</v>
      </c>
      <c r="G13" s="10">
        <v>50</v>
      </c>
      <c r="H13" s="10">
        <v>36</v>
      </c>
      <c r="I13" s="10">
        <v>35</v>
      </c>
      <c r="J13" s="14">
        <v>0</v>
      </c>
      <c r="K13" s="15">
        <v>34.87</v>
      </c>
      <c r="L13" s="15">
        <v>8.23</v>
      </c>
    </row>
    <row r="14" spans="1:12" ht="17.25">
      <c r="A14" s="13">
        <v>2</v>
      </c>
      <c r="B14" s="13">
        <v>37.5</v>
      </c>
      <c r="C14" s="13">
        <v>24.5</v>
      </c>
      <c r="D14" s="13">
        <v>28</v>
      </c>
      <c r="E14" s="13">
        <v>24</v>
      </c>
      <c r="F14" s="13">
        <v>70</v>
      </c>
      <c r="G14" s="13">
        <v>55</v>
      </c>
      <c r="H14" s="13">
        <v>40</v>
      </c>
      <c r="I14" s="13">
        <v>38</v>
      </c>
      <c r="J14" s="14">
        <v>12.2</v>
      </c>
      <c r="K14" s="15">
        <v>26.64</v>
      </c>
      <c r="L14" s="15">
        <v>8.44</v>
      </c>
    </row>
    <row r="15" spans="1:12" ht="17.25">
      <c r="A15" s="13">
        <v>3</v>
      </c>
      <c r="B15" s="13">
        <v>34</v>
      </c>
      <c r="C15" s="13">
        <v>21.5</v>
      </c>
      <c r="D15" s="13">
        <v>25</v>
      </c>
      <c r="E15" s="13">
        <v>22</v>
      </c>
      <c r="F15" s="13">
        <v>76</v>
      </c>
      <c r="G15" s="13">
        <v>51</v>
      </c>
      <c r="H15" s="13">
        <v>49</v>
      </c>
      <c r="I15" s="13">
        <v>46</v>
      </c>
      <c r="J15" s="14">
        <v>0.8</v>
      </c>
      <c r="K15" s="15">
        <v>30.4</v>
      </c>
      <c r="L15" s="15">
        <v>4.11</v>
      </c>
    </row>
    <row r="16" spans="1:12" ht="17.25">
      <c r="A16" s="13">
        <v>4</v>
      </c>
      <c r="B16" s="13">
        <v>34.7</v>
      </c>
      <c r="C16" s="13">
        <v>22.2</v>
      </c>
      <c r="D16" s="13">
        <v>25.4</v>
      </c>
      <c r="E16" s="13">
        <v>23</v>
      </c>
      <c r="F16" s="13">
        <v>81</v>
      </c>
      <c r="G16" s="13">
        <v>65</v>
      </c>
      <c r="H16" s="13">
        <v>44</v>
      </c>
      <c r="I16" s="13">
        <v>44</v>
      </c>
      <c r="J16" s="14">
        <v>13.7</v>
      </c>
      <c r="K16" s="16">
        <v>27.09</v>
      </c>
      <c r="L16" s="15">
        <v>6.45</v>
      </c>
    </row>
    <row r="17" spans="1:12" ht="17.25">
      <c r="A17" s="13">
        <v>5</v>
      </c>
      <c r="B17" s="13">
        <v>31.8</v>
      </c>
      <c r="C17" s="13">
        <v>21.5</v>
      </c>
      <c r="D17" s="13">
        <v>25.2</v>
      </c>
      <c r="E17" s="13">
        <v>23</v>
      </c>
      <c r="F17" s="13">
        <v>82</v>
      </c>
      <c r="G17" s="19">
        <v>74</v>
      </c>
      <c r="H17" s="13">
        <v>58</v>
      </c>
      <c r="I17" s="13">
        <v>58</v>
      </c>
      <c r="J17" s="14">
        <v>2.3</v>
      </c>
      <c r="K17" s="25">
        <v>34.34</v>
      </c>
      <c r="L17" s="15">
        <v>4.07</v>
      </c>
    </row>
    <row r="18" spans="1:12" ht="17.25">
      <c r="A18" s="13">
        <v>6</v>
      </c>
      <c r="B18" s="13">
        <v>34</v>
      </c>
      <c r="C18" s="13">
        <v>22.5</v>
      </c>
      <c r="D18" s="13">
        <v>25</v>
      </c>
      <c r="E18" s="13">
        <v>23.5</v>
      </c>
      <c r="F18" s="13">
        <v>88</v>
      </c>
      <c r="G18" s="13">
        <v>65</v>
      </c>
      <c r="H18" s="13">
        <v>61</v>
      </c>
      <c r="I18" s="13">
        <v>49</v>
      </c>
      <c r="J18" s="14">
        <v>18.5</v>
      </c>
      <c r="K18" s="15">
        <v>32.57</v>
      </c>
      <c r="L18" s="15">
        <v>5.49</v>
      </c>
    </row>
    <row r="19" spans="1:12" ht="17.25">
      <c r="A19" s="13">
        <v>7</v>
      </c>
      <c r="B19" s="13">
        <v>32</v>
      </c>
      <c r="C19" s="13">
        <v>21.5</v>
      </c>
      <c r="D19" s="13">
        <v>24.5</v>
      </c>
      <c r="E19" s="13">
        <v>22</v>
      </c>
      <c r="F19" s="13">
        <v>80</v>
      </c>
      <c r="G19" s="13">
        <v>70</v>
      </c>
      <c r="H19" s="13">
        <v>64</v>
      </c>
      <c r="I19" s="13">
        <v>62</v>
      </c>
      <c r="J19" s="14">
        <v>0</v>
      </c>
      <c r="K19" s="15">
        <v>45.58</v>
      </c>
      <c r="L19" s="15">
        <v>5.18</v>
      </c>
    </row>
    <row r="20" spans="1:12" ht="17.25">
      <c r="A20" s="13">
        <v>8</v>
      </c>
      <c r="B20" s="13">
        <v>34.5</v>
      </c>
      <c r="C20" s="13">
        <v>23.5</v>
      </c>
      <c r="D20" s="13">
        <v>26.5</v>
      </c>
      <c r="E20" s="13">
        <v>23</v>
      </c>
      <c r="F20" s="13">
        <v>74</v>
      </c>
      <c r="G20" s="13">
        <v>77</v>
      </c>
      <c r="H20" s="13">
        <v>49</v>
      </c>
      <c r="I20" s="13">
        <v>47</v>
      </c>
      <c r="J20" s="14">
        <v>0</v>
      </c>
      <c r="K20" s="15">
        <v>40.4</v>
      </c>
      <c r="L20" s="15">
        <v>4.3</v>
      </c>
    </row>
    <row r="21" spans="1:12" ht="17.25">
      <c r="A21" s="13">
        <v>9</v>
      </c>
      <c r="B21" s="13">
        <v>35</v>
      </c>
      <c r="C21" s="13">
        <v>25</v>
      </c>
      <c r="D21" s="13">
        <v>28.5</v>
      </c>
      <c r="E21" s="13">
        <v>25.5</v>
      </c>
      <c r="F21" s="13">
        <v>77</v>
      </c>
      <c r="G21" s="13">
        <v>64</v>
      </c>
      <c r="H21" s="13">
        <v>52</v>
      </c>
      <c r="I21" s="13">
        <v>51</v>
      </c>
      <c r="J21" s="14">
        <v>0</v>
      </c>
      <c r="K21" s="15">
        <v>36.1</v>
      </c>
      <c r="L21" s="15">
        <v>6.6</v>
      </c>
    </row>
    <row r="22" spans="1:12" ht="17.25">
      <c r="A22" s="13">
        <v>10</v>
      </c>
      <c r="B22" s="13">
        <v>35</v>
      </c>
      <c r="C22" s="13">
        <v>23.8</v>
      </c>
      <c r="D22" s="13">
        <v>27</v>
      </c>
      <c r="E22" s="13">
        <v>25</v>
      </c>
      <c r="F22" s="13">
        <v>84</v>
      </c>
      <c r="G22" s="13">
        <v>66</v>
      </c>
      <c r="H22" s="13">
        <v>51</v>
      </c>
      <c r="I22" s="13">
        <v>53</v>
      </c>
      <c r="J22" s="14">
        <v>0</v>
      </c>
      <c r="K22" s="15">
        <v>29.5</v>
      </c>
      <c r="L22" s="15">
        <v>6.45</v>
      </c>
    </row>
    <row r="23" spans="1:12" ht="17.25">
      <c r="A23" s="13">
        <v>11</v>
      </c>
      <c r="B23" s="13">
        <v>36</v>
      </c>
      <c r="C23" s="13">
        <v>23.5</v>
      </c>
      <c r="D23" s="13">
        <v>28</v>
      </c>
      <c r="E23" s="13">
        <v>25</v>
      </c>
      <c r="F23" s="13">
        <v>77</v>
      </c>
      <c r="G23" s="13">
        <v>66</v>
      </c>
      <c r="H23" s="13">
        <v>49</v>
      </c>
      <c r="I23" s="13">
        <v>45</v>
      </c>
      <c r="J23" s="14">
        <v>5.2</v>
      </c>
      <c r="K23" s="15">
        <v>23.05</v>
      </c>
      <c r="L23" s="15">
        <v>4.86</v>
      </c>
    </row>
    <row r="24" spans="1:12" ht="17.25">
      <c r="A24" s="13">
        <v>12</v>
      </c>
      <c r="B24" s="13">
        <v>36</v>
      </c>
      <c r="C24" s="13">
        <v>23.9</v>
      </c>
      <c r="D24" s="13">
        <v>26</v>
      </c>
      <c r="E24" s="13">
        <v>24.5</v>
      </c>
      <c r="F24" s="13">
        <v>89</v>
      </c>
      <c r="G24" s="13">
        <v>75</v>
      </c>
      <c r="H24" s="13">
        <v>57</v>
      </c>
      <c r="I24" s="13">
        <v>52</v>
      </c>
      <c r="J24" s="14">
        <v>0</v>
      </c>
      <c r="K24" s="25">
        <v>23.39</v>
      </c>
      <c r="L24" s="15">
        <v>3.94</v>
      </c>
    </row>
    <row r="25" spans="1:12" ht="17.25">
      <c r="A25" s="13">
        <v>13</v>
      </c>
      <c r="B25" s="13">
        <v>35.5</v>
      </c>
      <c r="C25" s="13">
        <v>25</v>
      </c>
      <c r="D25" s="13">
        <v>28</v>
      </c>
      <c r="E25" s="13">
        <v>26</v>
      </c>
      <c r="F25" s="13">
        <v>84</v>
      </c>
      <c r="G25" s="13">
        <v>76</v>
      </c>
      <c r="H25" s="13">
        <v>55</v>
      </c>
      <c r="I25" s="13">
        <v>52</v>
      </c>
      <c r="J25" s="14">
        <v>0</v>
      </c>
      <c r="K25" s="15">
        <v>19.45</v>
      </c>
      <c r="L25" s="15">
        <v>5.15</v>
      </c>
    </row>
    <row r="26" spans="1:12" ht="17.25">
      <c r="A26" s="13">
        <v>14</v>
      </c>
      <c r="B26" s="13">
        <v>37</v>
      </c>
      <c r="C26" s="13">
        <v>25</v>
      </c>
      <c r="D26" s="13">
        <v>28.5</v>
      </c>
      <c r="E26" s="13">
        <v>25.2</v>
      </c>
      <c r="F26" s="13">
        <v>76</v>
      </c>
      <c r="G26" s="13">
        <v>64</v>
      </c>
      <c r="H26" s="13">
        <v>40</v>
      </c>
      <c r="I26" s="13">
        <v>40</v>
      </c>
      <c r="J26" s="14">
        <v>0</v>
      </c>
      <c r="K26" s="15">
        <v>14.3</v>
      </c>
      <c r="L26" s="15">
        <v>6.34</v>
      </c>
    </row>
    <row r="27" spans="1:12" ht="17.25">
      <c r="A27" s="13">
        <v>15</v>
      </c>
      <c r="B27" s="13">
        <v>37</v>
      </c>
      <c r="C27" s="13">
        <v>25.6</v>
      </c>
      <c r="D27" s="13">
        <v>30</v>
      </c>
      <c r="E27" s="13">
        <v>25.5</v>
      </c>
      <c r="F27" s="13">
        <v>69</v>
      </c>
      <c r="G27" s="13">
        <v>48</v>
      </c>
      <c r="H27" s="13">
        <v>47</v>
      </c>
      <c r="I27" s="13">
        <v>45</v>
      </c>
      <c r="J27" s="14">
        <v>0</v>
      </c>
      <c r="K27" s="25" t="s">
        <v>57</v>
      </c>
      <c r="L27" s="15">
        <v>5.99</v>
      </c>
    </row>
    <row r="28" spans="1:12" ht="17.25">
      <c r="A28" s="13">
        <v>16</v>
      </c>
      <c r="B28" s="13">
        <v>38.2</v>
      </c>
      <c r="C28" s="13">
        <v>25</v>
      </c>
      <c r="D28" s="13">
        <v>28</v>
      </c>
      <c r="E28" s="13">
        <v>25.2</v>
      </c>
      <c r="F28" s="13">
        <v>79</v>
      </c>
      <c r="G28" s="13">
        <v>49</v>
      </c>
      <c r="H28" s="13">
        <v>40</v>
      </c>
      <c r="I28" s="13">
        <v>36</v>
      </c>
      <c r="J28" s="14">
        <v>0</v>
      </c>
      <c r="K28" s="15">
        <v>55.71</v>
      </c>
      <c r="L28" s="15">
        <v>9.18</v>
      </c>
    </row>
    <row r="29" spans="1:12" ht="17.25">
      <c r="A29" s="13">
        <v>17</v>
      </c>
      <c r="B29" s="13">
        <v>38</v>
      </c>
      <c r="C29" s="13">
        <v>25</v>
      </c>
      <c r="D29" s="13">
        <v>29</v>
      </c>
      <c r="E29" s="13">
        <v>26</v>
      </c>
      <c r="F29" s="13">
        <v>78</v>
      </c>
      <c r="G29" s="13">
        <v>52</v>
      </c>
      <c r="H29" s="13">
        <v>44</v>
      </c>
      <c r="I29" s="13">
        <v>42</v>
      </c>
      <c r="J29" s="14">
        <v>0</v>
      </c>
      <c r="K29" s="15">
        <v>46.53</v>
      </c>
      <c r="L29" s="15">
        <v>6.1</v>
      </c>
    </row>
    <row r="30" spans="1:12" ht="17.25">
      <c r="A30" s="13">
        <v>18</v>
      </c>
      <c r="B30" s="13">
        <v>37.5</v>
      </c>
      <c r="C30" s="13">
        <v>24.7</v>
      </c>
      <c r="D30" s="13">
        <v>28.5</v>
      </c>
      <c r="E30" s="13">
        <v>25.5</v>
      </c>
      <c r="F30" s="13">
        <v>77</v>
      </c>
      <c r="G30" s="13">
        <v>59</v>
      </c>
      <c r="H30" s="13">
        <v>44</v>
      </c>
      <c r="I30" s="13">
        <v>46</v>
      </c>
      <c r="J30" s="14">
        <v>0</v>
      </c>
      <c r="K30" s="15">
        <v>40.43</v>
      </c>
      <c r="L30" s="15">
        <v>7.65</v>
      </c>
    </row>
    <row r="31" spans="1:12" ht="17.25">
      <c r="A31" s="13">
        <v>19</v>
      </c>
      <c r="B31" s="13">
        <v>36</v>
      </c>
      <c r="C31" s="13">
        <v>24.5</v>
      </c>
      <c r="D31" s="13">
        <v>27.5</v>
      </c>
      <c r="E31" s="13">
        <v>24.5</v>
      </c>
      <c r="F31" s="13">
        <v>84</v>
      </c>
      <c r="G31" s="13">
        <v>59</v>
      </c>
      <c r="H31" s="13">
        <v>45</v>
      </c>
      <c r="I31" s="13">
        <v>46</v>
      </c>
      <c r="J31" s="14">
        <v>5.2</v>
      </c>
      <c r="K31" s="15">
        <v>32.78</v>
      </c>
      <c r="L31" s="15">
        <v>7.22</v>
      </c>
    </row>
    <row r="32" spans="1:12" ht="17.25">
      <c r="A32" s="13">
        <v>20</v>
      </c>
      <c r="B32" s="13">
        <v>35</v>
      </c>
      <c r="C32" s="13">
        <v>25.5</v>
      </c>
      <c r="D32" s="13">
        <v>27</v>
      </c>
      <c r="E32" s="13">
        <v>25</v>
      </c>
      <c r="F32" s="13">
        <v>84</v>
      </c>
      <c r="G32" s="13">
        <v>65</v>
      </c>
      <c r="H32" s="13">
        <v>47</v>
      </c>
      <c r="I32" s="13">
        <v>47</v>
      </c>
      <c r="J32" s="14">
        <v>1.5</v>
      </c>
      <c r="K32" s="15">
        <v>30.76</v>
      </c>
      <c r="L32" s="15">
        <v>4.46</v>
      </c>
    </row>
    <row r="33" spans="1:12" ht="17.25">
      <c r="A33" s="13">
        <v>21</v>
      </c>
      <c r="B33" s="13">
        <v>35</v>
      </c>
      <c r="C33" s="13">
        <v>24</v>
      </c>
      <c r="D33" s="13">
        <v>26.5</v>
      </c>
      <c r="E33" s="13">
        <v>25</v>
      </c>
      <c r="F33" s="13">
        <v>89</v>
      </c>
      <c r="G33" s="13">
        <v>82</v>
      </c>
      <c r="H33" s="13">
        <v>55</v>
      </c>
      <c r="I33" s="13">
        <v>52</v>
      </c>
      <c r="J33" s="14">
        <v>0</v>
      </c>
      <c r="K33" s="25">
        <v>27.8</v>
      </c>
      <c r="L33" s="15">
        <v>5.22</v>
      </c>
    </row>
    <row r="34" spans="1:12" ht="17.25">
      <c r="A34" s="13">
        <v>22</v>
      </c>
      <c r="B34" s="5">
        <v>36</v>
      </c>
      <c r="C34" s="13">
        <v>24.2</v>
      </c>
      <c r="D34" s="13">
        <v>28</v>
      </c>
      <c r="E34" s="13">
        <v>25</v>
      </c>
      <c r="F34" s="13">
        <v>77</v>
      </c>
      <c r="G34" s="13">
        <v>64</v>
      </c>
      <c r="H34" s="13">
        <v>45</v>
      </c>
      <c r="I34" s="13">
        <v>45</v>
      </c>
      <c r="J34" s="14">
        <v>0</v>
      </c>
      <c r="K34" s="25">
        <v>22.58</v>
      </c>
      <c r="L34" s="15">
        <v>7.43</v>
      </c>
    </row>
    <row r="35" spans="1:14" ht="17.25">
      <c r="A35" s="13">
        <v>23</v>
      </c>
      <c r="B35" s="13">
        <v>36.3</v>
      </c>
      <c r="C35" s="13">
        <v>26</v>
      </c>
      <c r="D35" s="13">
        <v>30.5</v>
      </c>
      <c r="E35" s="13">
        <v>25</v>
      </c>
      <c r="F35" s="13">
        <v>63</v>
      </c>
      <c r="G35" s="13">
        <v>64</v>
      </c>
      <c r="H35" s="13">
        <v>43</v>
      </c>
      <c r="I35" s="13">
        <v>42</v>
      </c>
      <c r="J35" s="14">
        <v>4.3</v>
      </c>
      <c r="K35" s="15">
        <v>15.15</v>
      </c>
      <c r="L35" s="15">
        <v>6.97</v>
      </c>
      <c r="N35" t="s">
        <v>26</v>
      </c>
    </row>
    <row r="36" spans="1:12" ht="17.25">
      <c r="A36" s="13">
        <v>24</v>
      </c>
      <c r="B36" s="13">
        <v>35</v>
      </c>
      <c r="C36" s="13">
        <v>25</v>
      </c>
      <c r="D36" s="13">
        <v>28</v>
      </c>
      <c r="E36" s="13">
        <v>25</v>
      </c>
      <c r="F36" s="19">
        <v>77</v>
      </c>
      <c r="G36" s="13">
        <v>68</v>
      </c>
      <c r="H36" s="13">
        <v>48</v>
      </c>
      <c r="I36" s="13">
        <v>47</v>
      </c>
      <c r="J36" s="14">
        <v>0</v>
      </c>
      <c r="K36" s="15">
        <v>12.48</v>
      </c>
      <c r="L36" s="15">
        <v>6.18</v>
      </c>
    </row>
    <row r="37" spans="1:12" ht="17.25">
      <c r="A37" s="13">
        <v>25</v>
      </c>
      <c r="B37" s="5">
        <v>35</v>
      </c>
      <c r="C37" s="13">
        <v>25</v>
      </c>
      <c r="D37" s="13">
        <v>28</v>
      </c>
      <c r="E37" s="13">
        <v>25.5</v>
      </c>
      <c r="F37" s="13">
        <v>82</v>
      </c>
      <c r="G37" s="13">
        <v>70</v>
      </c>
      <c r="H37" s="13">
        <v>48</v>
      </c>
      <c r="I37" s="13">
        <v>56</v>
      </c>
      <c r="J37" s="14">
        <v>0</v>
      </c>
      <c r="K37" s="25" t="s">
        <v>58</v>
      </c>
      <c r="L37" s="15">
        <v>8.85</v>
      </c>
    </row>
    <row r="38" spans="1:12" ht="17.25">
      <c r="A38" s="13">
        <v>26</v>
      </c>
      <c r="B38" s="13">
        <v>34.5</v>
      </c>
      <c r="C38" s="13">
        <v>24</v>
      </c>
      <c r="D38" s="13">
        <v>27</v>
      </c>
      <c r="E38" s="13">
        <v>24.5</v>
      </c>
      <c r="F38" s="13">
        <v>81</v>
      </c>
      <c r="G38" s="13">
        <v>68</v>
      </c>
      <c r="H38" s="13">
        <v>51</v>
      </c>
      <c r="I38" s="13">
        <v>44</v>
      </c>
      <c r="J38" s="14">
        <v>0</v>
      </c>
      <c r="K38" s="15">
        <v>62</v>
      </c>
      <c r="L38" s="15">
        <v>4.93</v>
      </c>
    </row>
    <row r="39" spans="1:12" ht="17.25">
      <c r="A39" s="13">
        <v>27</v>
      </c>
      <c r="B39" s="13">
        <v>35</v>
      </c>
      <c r="C39" s="13">
        <v>24.5</v>
      </c>
      <c r="D39" s="13">
        <v>28.3</v>
      </c>
      <c r="E39" s="13">
        <v>24.5</v>
      </c>
      <c r="F39" s="13">
        <v>72</v>
      </c>
      <c r="G39" s="13">
        <v>61</v>
      </c>
      <c r="H39" s="13">
        <v>50</v>
      </c>
      <c r="I39" s="13">
        <v>51</v>
      </c>
      <c r="J39" s="14">
        <v>0</v>
      </c>
      <c r="K39" s="15">
        <v>57.07</v>
      </c>
      <c r="L39" s="15">
        <v>5.79</v>
      </c>
    </row>
    <row r="40" spans="1:12" ht="17.25">
      <c r="A40" s="13">
        <v>28</v>
      </c>
      <c r="B40" s="13">
        <v>36</v>
      </c>
      <c r="C40" s="13">
        <v>24.5</v>
      </c>
      <c r="D40" s="13">
        <v>28.5</v>
      </c>
      <c r="E40" s="13">
        <v>25</v>
      </c>
      <c r="F40" s="13">
        <v>75</v>
      </c>
      <c r="G40" s="13">
        <v>64</v>
      </c>
      <c r="H40" s="13">
        <v>43</v>
      </c>
      <c r="I40" s="13">
        <v>41</v>
      </c>
      <c r="J40" s="14">
        <v>0</v>
      </c>
      <c r="K40" s="15">
        <v>51.28</v>
      </c>
      <c r="L40" s="15">
        <v>5.47</v>
      </c>
    </row>
    <row r="41" spans="1:12" ht="17.25">
      <c r="A41" s="13">
        <v>29</v>
      </c>
      <c r="B41" s="13">
        <v>35</v>
      </c>
      <c r="C41" s="13">
        <v>25</v>
      </c>
      <c r="D41" s="13">
        <v>30.8</v>
      </c>
      <c r="E41" s="13">
        <v>26</v>
      </c>
      <c r="F41" s="13">
        <v>67</v>
      </c>
      <c r="G41" s="13">
        <v>61</v>
      </c>
      <c r="H41" s="13">
        <v>55</v>
      </c>
      <c r="I41" s="13">
        <v>54</v>
      </c>
      <c r="J41" s="14">
        <v>0</v>
      </c>
      <c r="K41" s="15">
        <v>45.81</v>
      </c>
      <c r="L41" s="15">
        <v>6.06</v>
      </c>
    </row>
    <row r="42" spans="1:12" ht="17.25">
      <c r="A42" s="13">
        <v>30</v>
      </c>
      <c r="B42" s="13">
        <v>35</v>
      </c>
      <c r="C42" s="13">
        <v>26</v>
      </c>
      <c r="D42" s="13">
        <v>28.5</v>
      </c>
      <c r="E42" s="13">
        <v>25</v>
      </c>
      <c r="F42" s="13">
        <v>75</v>
      </c>
      <c r="G42" s="13">
        <v>66</v>
      </c>
      <c r="H42" s="13">
        <v>52</v>
      </c>
      <c r="I42" s="13">
        <v>50</v>
      </c>
      <c r="J42" s="14">
        <v>0</v>
      </c>
      <c r="K42" s="15">
        <v>39.75</v>
      </c>
      <c r="L42" s="15">
        <v>6.47</v>
      </c>
    </row>
    <row r="43" spans="1:12" ht="17.25">
      <c r="A43" s="13">
        <v>31</v>
      </c>
      <c r="B43" s="13">
        <v>36</v>
      </c>
      <c r="C43" s="13">
        <v>24.5</v>
      </c>
      <c r="D43" s="13">
        <v>28.5</v>
      </c>
      <c r="E43" s="19">
        <v>25</v>
      </c>
      <c r="F43" s="13">
        <v>75</v>
      </c>
      <c r="G43" s="13">
        <v>49</v>
      </c>
      <c r="H43" s="13">
        <v>46</v>
      </c>
      <c r="I43" s="13">
        <v>45</v>
      </c>
      <c r="J43" s="14">
        <v>0</v>
      </c>
      <c r="K43" s="20">
        <v>33.28</v>
      </c>
      <c r="L43" s="15">
        <v>7.03</v>
      </c>
    </row>
    <row r="44" spans="1:12" ht="17.25">
      <c r="A44" s="17" t="s">
        <v>20</v>
      </c>
      <c r="B44" s="13">
        <f>SUM(B13:B43)</f>
        <v>1101</v>
      </c>
      <c r="C44" s="13">
        <f aca="true" t="shared" si="0" ref="C44:L44">SUM(C13:C43)</f>
        <v>752</v>
      </c>
      <c r="D44" s="13">
        <f t="shared" si="0"/>
        <v>858.1999999999999</v>
      </c>
      <c r="E44" s="13">
        <f>SUM(E13:E43)</f>
        <v>763.4</v>
      </c>
      <c r="F44" s="18">
        <f>SUM(F13:F43)</f>
        <v>2404</v>
      </c>
      <c r="G44" s="18">
        <f>SUM(G13:G43)</f>
        <v>1967</v>
      </c>
      <c r="H44" s="18">
        <f t="shared" si="0"/>
        <v>1508</v>
      </c>
      <c r="I44" s="18">
        <f t="shared" si="0"/>
        <v>1461</v>
      </c>
      <c r="J44" s="14">
        <f>SUM(J13:J43)</f>
        <v>63.7</v>
      </c>
      <c r="K44" s="15" t="s">
        <v>22</v>
      </c>
      <c r="L44" s="15">
        <f t="shared" si="0"/>
        <v>190.60999999999999</v>
      </c>
    </row>
    <row r="45" spans="1:12" ht="17.25">
      <c r="A45" s="17" t="s">
        <v>21</v>
      </c>
      <c r="B45" s="14">
        <f aca="true" t="shared" si="1" ref="B45:I45">B44/31</f>
        <v>35.516129032258064</v>
      </c>
      <c r="C45" s="14">
        <f t="shared" si="1"/>
        <v>24.258064516129032</v>
      </c>
      <c r="D45" s="14">
        <f t="shared" si="1"/>
        <v>27.68387096774193</v>
      </c>
      <c r="E45" s="14">
        <f t="shared" si="1"/>
        <v>24.625806451612902</v>
      </c>
      <c r="F45" s="14">
        <f t="shared" si="1"/>
        <v>77.54838709677419</v>
      </c>
      <c r="G45" s="14">
        <f t="shared" si="1"/>
        <v>63.45161290322581</v>
      </c>
      <c r="H45" s="14">
        <f t="shared" si="1"/>
        <v>48.645161290322584</v>
      </c>
      <c r="I45" s="14">
        <f t="shared" si="1"/>
        <v>47.12903225806452</v>
      </c>
      <c r="J45" s="14">
        <f>J44/9</f>
        <v>7.077777777777778</v>
      </c>
      <c r="K45" s="15" t="s">
        <v>22</v>
      </c>
      <c r="L45" s="15">
        <f>L44/31</f>
        <v>6.148709677419355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P12" sqref="P12"/>
    </sheetView>
  </sheetViews>
  <sheetFormatPr defaultColWidth="7.00390625" defaultRowHeight="12.75"/>
  <cols>
    <col min="1" max="9" width="7.00390625" style="0" customWidth="1"/>
    <col min="10" max="10" width="9.0039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59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60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36.8</v>
      </c>
      <c r="C13" s="13">
        <v>25</v>
      </c>
      <c r="D13" s="13">
        <v>27.5</v>
      </c>
      <c r="E13" s="13">
        <v>25.5</v>
      </c>
      <c r="F13" s="10">
        <v>84</v>
      </c>
      <c r="G13" s="10">
        <v>50</v>
      </c>
      <c r="H13" s="10">
        <v>43</v>
      </c>
      <c r="I13" s="10">
        <v>45</v>
      </c>
      <c r="J13" s="14">
        <v>0</v>
      </c>
      <c r="K13" s="15">
        <v>26.05</v>
      </c>
      <c r="L13" s="15">
        <v>3.35</v>
      </c>
    </row>
    <row r="14" spans="1:12" ht="17.25">
      <c r="A14" s="13">
        <v>2</v>
      </c>
      <c r="B14" s="13">
        <v>34</v>
      </c>
      <c r="C14" s="13">
        <v>25.5</v>
      </c>
      <c r="D14" s="13">
        <v>27.5</v>
      </c>
      <c r="E14" s="13">
        <v>26.5</v>
      </c>
      <c r="F14" s="13">
        <v>92</v>
      </c>
      <c r="G14" s="13">
        <v>58</v>
      </c>
      <c r="H14" s="13">
        <v>71</v>
      </c>
      <c r="I14" s="13">
        <v>72</v>
      </c>
      <c r="J14" s="14">
        <v>0</v>
      </c>
      <c r="K14" s="15">
        <v>22.7</v>
      </c>
      <c r="L14" s="15">
        <v>1.18</v>
      </c>
    </row>
    <row r="15" spans="1:12" ht="17.25">
      <c r="A15" s="13">
        <v>3</v>
      </c>
      <c r="B15" s="13">
        <v>36</v>
      </c>
      <c r="C15" s="13">
        <v>23.5</v>
      </c>
      <c r="D15" s="13">
        <v>27.5</v>
      </c>
      <c r="E15" s="13">
        <v>25</v>
      </c>
      <c r="F15" s="13">
        <v>82</v>
      </c>
      <c r="G15" s="13">
        <v>55</v>
      </c>
      <c r="H15" s="13">
        <v>60</v>
      </c>
      <c r="I15" s="13">
        <v>60</v>
      </c>
      <c r="J15" s="14">
        <v>8.4</v>
      </c>
      <c r="K15" s="15">
        <v>21.52</v>
      </c>
      <c r="L15" s="15">
        <v>7.34</v>
      </c>
    </row>
    <row r="16" spans="1:12" ht="17.25">
      <c r="A16" s="13">
        <v>4</v>
      </c>
      <c r="B16" s="13">
        <v>33.8</v>
      </c>
      <c r="C16" s="13">
        <v>24.3</v>
      </c>
      <c r="D16" s="13">
        <v>26.5</v>
      </c>
      <c r="E16" s="13">
        <v>25</v>
      </c>
      <c r="F16" s="13">
        <v>89</v>
      </c>
      <c r="G16" s="13">
        <v>78</v>
      </c>
      <c r="H16" s="13">
        <v>59</v>
      </c>
      <c r="I16" s="13">
        <v>57</v>
      </c>
      <c r="J16" s="14">
        <v>2.9</v>
      </c>
      <c r="K16" s="16">
        <v>22.58</v>
      </c>
      <c r="L16" s="15">
        <v>4.31</v>
      </c>
    </row>
    <row r="17" spans="1:12" ht="17.25">
      <c r="A17" s="13">
        <v>5</v>
      </c>
      <c r="B17" s="13">
        <v>31.2</v>
      </c>
      <c r="C17" s="13">
        <v>23.8</v>
      </c>
      <c r="D17" s="13">
        <v>26</v>
      </c>
      <c r="E17" s="13">
        <v>24.2</v>
      </c>
      <c r="F17" s="13">
        <v>85</v>
      </c>
      <c r="G17" s="19">
        <v>83</v>
      </c>
      <c r="H17" s="13">
        <v>71</v>
      </c>
      <c r="I17" s="13">
        <v>63</v>
      </c>
      <c r="J17" s="14">
        <v>0</v>
      </c>
      <c r="K17" s="25">
        <v>21.17</v>
      </c>
      <c r="L17" s="15">
        <v>2.54</v>
      </c>
    </row>
    <row r="18" spans="1:12" ht="17.25">
      <c r="A18" s="13">
        <v>6</v>
      </c>
      <c r="B18" s="13">
        <v>33</v>
      </c>
      <c r="C18" s="13">
        <v>24</v>
      </c>
      <c r="D18" s="13">
        <v>26.5</v>
      </c>
      <c r="E18" s="13">
        <v>23.5</v>
      </c>
      <c r="F18" s="13">
        <v>76</v>
      </c>
      <c r="G18" s="13">
        <v>68</v>
      </c>
      <c r="H18" s="13">
        <v>55</v>
      </c>
      <c r="I18" s="13">
        <v>55</v>
      </c>
      <c r="J18" s="14">
        <v>3.3</v>
      </c>
      <c r="K18" s="15">
        <v>18.63</v>
      </c>
      <c r="L18" s="15">
        <v>2.54</v>
      </c>
    </row>
    <row r="19" spans="1:12" ht="17.25">
      <c r="A19" s="13">
        <v>7</v>
      </c>
      <c r="B19" s="13">
        <v>35</v>
      </c>
      <c r="C19" s="13">
        <v>23</v>
      </c>
      <c r="D19" s="13">
        <v>28</v>
      </c>
      <c r="E19" s="13">
        <v>25</v>
      </c>
      <c r="F19" s="13">
        <v>77</v>
      </c>
      <c r="G19" s="13">
        <v>75</v>
      </c>
      <c r="H19" s="13">
        <v>52</v>
      </c>
      <c r="I19" s="13">
        <v>51</v>
      </c>
      <c r="J19" s="14">
        <v>0</v>
      </c>
      <c r="K19" s="15">
        <v>15.28</v>
      </c>
      <c r="L19" s="15">
        <v>5.08</v>
      </c>
    </row>
    <row r="20" spans="1:12" ht="17.25">
      <c r="A20" s="13">
        <v>8</v>
      </c>
      <c r="B20" s="13">
        <v>35</v>
      </c>
      <c r="C20" s="13">
        <v>23.5</v>
      </c>
      <c r="D20" s="13">
        <v>29.5</v>
      </c>
      <c r="E20" s="13">
        <v>25</v>
      </c>
      <c r="F20" s="13">
        <v>69</v>
      </c>
      <c r="G20" s="13">
        <v>53</v>
      </c>
      <c r="H20" s="13">
        <v>49</v>
      </c>
      <c r="I20" s="13">
        <v>49</v>
      </c>
      <c r="J20" s="14">
        <v>0</v>
      </c>
      <c r="K20" s="15">
        <v>10.2</v>
      </c>
      <c r="L20" s="15">
        <v>4.29</v>
      </c>
    </row>
    <row r="21" spans="1:12" ht="17.25">
      <c r="A21" s="13">
        <v>9</v>
      </c>
      <c r="B21" s="13">
        <v>35</v>
      </c>
      <c r="C21" s="13">
        <v>24.5</v>
      </c>
      <c r="D21" s="13">
        <v>29</v>
      </c>
      <c r="E21" s="13">
        <v>25</v>
      </c>
      <c r="F21" s="13">
        <v>71</v>
      </c>
      <c r="G21" s="13">
        <v>58</v>
      </c>
      <c r="H21" s="13">
        <v>47</v>
      </c>
      <c r="I21" s="13">
        <v>48</v>
      </c>
      <c r="J21" s="14">
        <v>0</v>
      </c>
      <c r="K21" s="15">
        <v>5.91</v>
      </c>
      <c r="L21" s="15">
        <v>4.93</v>
      </c>
    </row>
    <row r="22" spans="1:12" ht="17.25">
      <c r="A22" s="13">
        <v>10</v>
      </c>
      <c r="B22" s="13">
        <v>36</v>
      </c>
      <c r="C22" s="13">
        <v>24.5</v>
      </c>
      <c r="D22" s="13">
        <v>29.2</v>
      </c>
      <c r="E22" s="13">
        <v>25</v>
      </c>
      <c r="F22" s="13">
        <v>70</v>
      </c>
      <c r="G22" s="13">
        <v>53</v>
      </c>
      <c r="H22" s="13">
        <v>45</v>
      </c>
      <c r="I22" s="13">
        <v>38</v>
      </c>
      <c r="J22" s="14">
        <v>0</v>
      </c>
      <c r="K22" s="26" t="s">
        <v>61</v>
      </c>
      <c r="L22" s="15">
        <v>4.99</v>
      </c>
    </row>
    <row r="23" spans="1:12" ht="17.25">
      <c r="A23" s="13">
        <v>11</v>
      </c>
      <c r="B23" s="13">
        <v>27</v>
      </c>
      <c r="C23" s="13">
        <v>23.5</v>
      </c>
      <c r="D23" s="13">
        <v>25</v>
      </c>
      <c r="E23" s="13">
        <v>23</v>
      </c>
      <c r="F23" s="13">
        <v>84</v>
      </c>
      <c r="G23" s="13">
        <v>89</v>
      </c>
      <c r="H23" s="13">
        <v>86</v>
      </c>
      <c r="I23" s="13">
        <v>84</v>
      </c>
      <c r="J23" s="14">
        <v>0</v>
      </c>
      <c r="K23" s="15">
        <v>61.72</v>
      </c>
      <c r="L23" s="15">
        <v>0.97</v>
      </c>
    </row>
    <row r="24" spans="1:12" ht="17.25">
      <c r="A24" s="13">
        <v>12</v>
      </c>
      <c r="B24" s="13">
        <v>27.5</v>
      </c>
      <c r="C24" s="13">
        <v>25</v>
      </c>
      <c r="D24" s="13">
        <v>27.2</v>
      </c>
      <c r="E24" s="13">
        <v>23.5</v>
      </c>
      <c r="F24" s="13">
        <v>72</v>
      </c>
      <c r="G24" s="13">
        <v>82</v>
      </c>
      <c r="H24" s="13">
        <v>74</v>
      </c>
      <c r="I24" s="13">
        <v>74</v>
      </c>
      <c r="J24" s="14">
        <v>1.3</v>
      </c>
      <c r="K24" s="25">
        <v>60.75</v>
      </c>
      <c r="L24" s="15">
        <v>3.77</v>
      </c>
    </row>
    <row r="25" spans="1:12" ht="17.25">
      <c r="A25" s="13">
        <v>13</v>
      </c>
      <c r="B25" s="13">
        <v>33</v>
      </c>
      <c r="C25" s="13">
        <v>24.5</v>
      </c>
      <c r="D25" s="13">
        <v>26.5</v>
      </c>
      <c r="E25" s="13">
        <v>24</v>
      </c>
      <c r="F25" s="13">
        <v>81</v>
      </c>
      <c r="G25" s="13">
        <v>62</v>
      </c>
      <c r="H25" s="13">
        <v>54</v>
      </c>
      <c r="I25" s="13">
        <v>53</v>
      </c>
      <c r="J25" s="14">
        <v>0</v>
      </c>
      <c r="K25" s="15">
        <v>58.28</v>
      </c>
      <c r="L25" s="15">
        <v>2.5</v>
      </c>
    </row>
    <row r="26" spans="1:12" ht="17.25">
      <c r="A26" s="13">
        <v>14</v>
      </c>
      <c r="B26" s="13">
        <v>35</v>
      </c>
      <c r="C26" s="13">
        <v>25.8</v>
      </c>
      <c r="D26" s="13">
        <v>27.5</v>
      </c>
      <c r="E26" s="13">
        <v>25</v>
      </c>
      <c r="F26" s="13">
        <v>82</v>
      </c>
      <c r="G26" s="13">
        <v>69</v>
      </c>
      <c r="H26" s="13">
        <v>47</v>
      </c>
      <c r="I26" s="13">
        <v>47</v>
      </c>
      <c r="J26" s="14">
        <v>0</v>
      </c>
      <c r="K26" s="15">
        <v>55.78</v>
      </c>
      <c r="L26" s="15">
        <v>5.66</v>
      </c>
    </row>
    <row r="27" spans="1:12" ht="17.25">
      <c r="A27" s="13">
        <v>15</v>
      </c>
      <c r="B27" s="13">
        <v>37.5</v>
      </c>
      <c r="C27" s="13">
        <v>25.5</v>
      </c>
      <c r="D27" s="13">
        <v>27</v>
      </c>
      <c r="E27" s="13">
        <v>25.5</v>
      </c>
      <c r="F27" s="13">
        <v>89</v>
      </c>
      <c r="G27" s="13">
        <v>64</v>
      </c>
      <c r="H27" s="13">
        <v>38</v>
      </c>
      <c r="I27" s="13">
        <v>35</v>
      </c>
      <c r="J27" s="14">
        <v>0</v>
      </c>
      <c r="K27" s="25">
        <v>50.12</v>
      </c>
      <c r="L27" s="15">
        <v>2.88</v>
      </c>
    </row>
    <row r="28" spans="1:12" ht="17.25">
      <c r="A28" s="13">
        <v>16</v>
      </c>
      <c r="B28" s="13">
        <v>37.5</v>
      </c>
      <c r="C28" s="13">
        <v>26.2</v>
      </c>
      <c r="D28" s="13">
        <v>29</v>
      </c>
      <c r="E28" s="13">
        <v>25.5</v>
      </c>
      <c r="F28" s="13">
        <v>75</v>
      </c>
      <c r="G28" s="13">
        <v>54</v>
      </c>
      <c r="H28" s="13">
        <v>38</v>
      </c>
      <c r="I28" s="13">
        <v>38</v>
      </c>
      <c r="J28" s="14">
        <v>0</v>
      </c>
      <c r="K28" s="15">
        <v>47.24</v>
      </c>
      <c r="L28" s="15">
        <v>4.83</v>
      </c>
    </row>
    <row r="29" spans="1:12" ht="17.25">
      <c r="A29" s="13">
        <v>17</v>
      </c>
      <c r="B29" s="13">
        <v>36</v>
      </c>
      <c r="C29" s="13">
        <v>26.5</v>
      </c>
      <c r="D29" s="13">
        <v>29.5</v>
      </c>
      <c r="E29" s="13">
        <v>25.5</v>
      </c>
      <c r="F29" s="13">
        <v>71</v>
      </c>
      <c r="G29" s="13">
        <v>59</v>
      </c>
      <c r="H29" s="13">
        <v>49</v>
      </c>
      <c r="I29" s="13">
        <v>48</v>
      </c>
      <c r="J29" s="14">
        <v>0</v>
      </c>
      <c r="K29" s="15">
        <v>42.41</v>
      </c>
      <c r="L29" s="15">
        <v>7.18</v>
      </c>
    </row>
    <row r="30" spans="1:12" ht="17.25">
      <c r="A30" s="13">
        <v>18</v>
      </c>
      <c r="B30" s="13">
        <v>36</v>
      </c>
      <c r="C30" s="13">
        <v>27.5</v>
      </c>
      <c r="D30" s="13">
        <v>29</v>
      </c>
      <c r="E30" s="13">
        <v>25.5</v>
      </c>
      <c r="F30" s="13">
        <v>75</v>
      </c>
      <c r="G30" s="13">
        <v>66</v>
      </c>
      <c r="H30" s="13">
        <v>49</v>
      </c>
      <c r="I30" s="13">
        <v>43</v>
      </c>
      <c r="J30" s="14">
        <v>0</v>
      </c>
      <c r="K30" s="15">
        <v>35.23</v>
      </c>
      <c r="L30" s="15">
        <v>8.32</v>
      </c>
    </row>
    <row r="31" spans="1:12" ht="17.25">
      <c r="A31" s="13">
        <v>19</v>
      </c>
      <c r="B31" s="13">
        <v>36</v>
      </c>
      <c r="C31" s="13">
        <v>27.5</v>
      </c>
      <c r="D31" s="13">
        <v>30</v>
      </c>
      <c r="E31" s="13">
        <v>25.5</v>
      </c>
      <c r="F31" s="13">
        <v>69</v>
      </c>
      <c r="G31" s="13">
        <v>59</v>
      </c>
      <c r="H31" s="13">
        <v>49</v>
      </c>
      <c r="I31" s="13">
        <v>49</v>
      </c>
      <c r="J31" s="14">
        <v>0</v>
      </c>
      <c r="K31" s="15">
        <v>26.91</v>
      </c>
      <c r="L31" s="15">
        <v>7.78</v>
      </c>
    </row>
    <row r="32" spans="1:12" ht="17.25">
      <c r="A32" s="13">
        <v>20</v>
      </c>
      <c r="B32" s="13">
        <v>34</v>
      </c>
      <c r="C32" s="13">
        <v>26</v>
      </c>
      <c r="D32" s="13">
        <v>27</v>
      </c>
      <c r="E32" s="13">
        <v>24</v>
      </c>
      <c r="F32" s="13">
        <v>77</v>
      </c>
      <c r="G32" s="13">
        <v>65</v>
      </c>
      <c r="H32" s="13">
        <v>54</v>
      </c>
      <c r="I32" s="13">
        <v>54</v>
      </c>
      <c r="J32" s="14">
        <v>0</v>
      </c>
      <c r="K32" s="15">
        <v>19.13</v>
      </c>
      <c r="L32" s="15">
        <v>5.05</v>
      </c>
    </row>
    <row r="33" spans="1:12" ht="17.25">
      <c r="A33" s="13">
        <v>21</v>
      </c>
      <c r="B33" s="13">
        <v>32.5</v>
      </c>
      <c r="C33" s="13">
        <v>26.3</v>
      </c>
      <c r="D33" s="13">
        <v>28</v>
      </c>
      <c r="E33" s="13">
        <v>25.3</v>
      </c>
      <c r="F33" s="13">
        <v>80</v>
      </c>
      <c r="G33" s="13">
        <v>87</v>
      </c>
      <c r="H33" s="13">
        <v>61</v>
      </c>
      <c r="I33" s="13">
        <v>61</v>
      </c>
      <c r="J33" s="14">
        <v>6.7</v>
      </c>
      <c r="K33" s="25">
        <v>14.08</v>
      </c>
      <c r="L33" s="15">
        <v>4.84</v>
      </c>
    </row>
    <row r="34" spans="1:12" ht="17.25">
      <c r="A34" s="13">
        <v>22</v>
      </c>
      <c r="B34" s="5">
        <v>34.5</v>
      </c>
      <c r="C34" s="13">
        <v>25</v>
      </c>
      <c r="D34" s="13">
        <v>27</v>
      </c>
      <c r="E34" s="13">
        <v>24</v>
      </c>
      <c r="F34" s="13">
        <v>77</v>
      </c>
      <c r="G34" s="13">
        <v>69</v>
      </c>
      <c r="H34" s="13">
        <v>51</v>
      </c>
      <c r="I34" s="13">
        <v>54</v>
      </c>
      <c r="J34" s="14">
        <v>0</v>
      </c>
      <c r="K34" s="25">
        <v>15.94</v>
      </c>
      <c r="L34" s="15">
        <v>5.64</v>
      </c>
    </row>
    <row r="35" spans="1:14" ht="17.25">
      <c r="A35" s="13">
        <v>23</v>
      </c>
      <c r="B35" s="13">
        <v>31</v>
      </c>
      <c r="C35" s="13">
        <v>25.5</v>
      </c>
      <c r="D35" s="13">
        <v>27</v>
      </c>
      <c r="E35" s="13">
        <v>24.5</v>
      </c>
      <c r="F35" s="13">
        <v>81</v>
      </c>
      <c r="G35" s="13">
        <v>69</v>
      </c>
      <c r="H35" s="13">
        <v>65</v>
      </c>
      <c r="I35" s="13">
        <v>65</v>
      </c>
      <c r="J35" s="14">
        <v>0.5</v>
      </c>
      <c r="K35" s="26" t="s">
        <v>62</v>
      </c>
      <c r="L35" s="15">
        <v>4.33</v>
      </c>
      <c r="N35" t="s">
        <v>26</v>
      </c>
    </row>
    <row r="36" spans="1:12" ht="17.25">
      <c r="A36" s="13">
        <v>24</v>
      </c>
      <c r="B36" s="13">
        <v>30.5</v>
      </c>
      <c r="C36" s="13">
        <v>25.8</v>
      </c>
      <c r="D36" s="13">
        <v>26.6</v>
      </c>
      <c r="E36" s="13">
        <v>24</v>
      </c>
      <c r="F36" s="19">
        <v>80</v>
      </c>
      <c r="G36" s="13">
        <v>74</v>
      </c>
      <c r="H36" s="13">
        <v>73</v>
      </c>
      <c r="I36" s="13">
        <v>66</v>
      </c>
      <c r="J36" s="14">
        <v>0</v>
      </c>
      <c r="K36" s="15">
        <v>73.75</v>
      </c>
      <c r="L36" s="15">
        <v>2.8</v>
      </c>
    </row>
    <row r="37" spans="1:12" ht="17.25">
      <c r="A37" s="13">
        <v>25</v>
      </c>
      <c r="B37" s="5">
        <v>31.2</v>
      </c>
      <c r="C37" s="13">
        <v>25.9</v>
      </c>
      <c r="D37" s="13">
        <v>27.6</v>
      </c>
      <c r="E37" s="13">
        <v>25</v>
      </c>
      <c r="F37" s="13">
        <v>80</v>
      </c>
      <c r="G37" s="13">
        <v>70</v>
      </c>
      <c r="H37" s="13">
        <v>69</v>
      </c>
      <c r="I37" s="13">
        <v>69</v>
      </c>
      <c r="J37" s="14">
        <v>49.3</v>
      </c>
      <c r="K37" s="25">
        <v>70.95</v>
      </c>
      <c r="L37" s="15" t="s">
        <v>33</v>
      </c>
    </row>
    <row r="38" spans="1:12" ht="17.25">
      <c r="A38" s="13">
        <v>26</v>
      </c>
      <c r="B38" s="13">
        <v>31</v>
      </c>
      <c r="C38" s="13">
        <v>24.9</v>
      </c>
      <c r="D38" s="13">
        <v>26.5</v>
      </c>
      <c r="E38" s="13">
        <v>25</v>
      </c>
      <c r="F38" s="13">
        <v>89</v>
      </c>
      <c r="G38" s="13">
        <v>79</v>
      </c>
      <c r="H38" s="13">
        <v>65</v>
      </c>
      <c r="I38" s="13">
        <v>66</v>
      </c>
      <c r="J38" s="14">
        <v>9</v>
      </c>
      <c r="K38" s="26" t="s">
        <v>63</v>
      </c>
      <c r="L38" s="15">
        <v>2.62</v>
      </c>
    </row>
    <row r="39" spans="1:12" ht="17.25">
      <c r="A39" s="13">
        <v>27</v>
      </c>
      <c r="B39" s="13">
        <v>31.5</v>
      </c>
      <c r="C39" s="13">
        <v>23.5</v>
      </c>
      <c r="D39" s="13">
        <v>25</v>
      </c>
      <c r="E39" s="13">
        <v>23.5</v>
      </c>
      <c r="F39" s="13">
        <v>88</v>
      </c>
      <c r="G39" s="13">
        <v>82</v>
      </c>
      <c r="H39" s="13">
        <v>64</v>
      </c>
      <c r="I39" s="13">
        <v>64</v>
      </c>
      <c r="J39" s="14">
        <v>0</v>
      </c>
      <c r="K39" s="15">
        <v>70.68</v>
      </c>
      <c r="L39" s="15">
        <v>4.61</v>
      </c>
    </row>
    <row r="40" spans="1:12" ht="17.25">
      <c r="A40" s="13">
        <v>28</v>
      </c>
      <c r="B40" s="13">
        <v>32.3</v>
      </c>
      <c r="C40" s="13">
        <v>25</v>
      </c>
      <c r="D40" s="13">
        <v>27.5</v>
      </c>
      <c r="E40" s="13">
        <v>24.5</v>
      </c>
      <c r="F40" s="13">
        <v>77</v>
      </c>
      <c r="G40" s="13">
        <v>60</v>
      </c>
      <c r="H40" s="13">
        <v>62</v>
      </c>
      <c r="I40" s="13">
        <v>61</v>
      </c>
      <c r="J40" s="14">
        <v>7</v>
      </c>
      <c r="K40" s="15">
        <v>66.07</v>
      </c>
      <c r="L40" s="15">
        <v>6.69</v>
      </c>
    </row>
    <row r="41" spans="1:12" ht="17.25">
      <c r="A41" s="13">
        <v>29</v>
      </c>
      <c r="B41" s="13">
        <v>32.3</v>
      </c>
      <c r="C41" s="13">
        <v>24.8</v>
      </c>
      <c r="D41" s="13">
        <v>27.5</v>
      </c>
      <c r="E41" s="13">
        <v>24.5</v>
      </c>
      <c r="F41" s="13">
        <v>77</v>
      </c>
      <c r="G41" s="13">
        <v>60</v>
      </c>
      <c r="H41" s="13">
        <v>61</v>
      </c>
      <c r="I41" s="13">
        <v>55</v>
      </c>
      <c r="J41" s="14">
        <v>0</v>
      </c>
      <c r="K41" s="15">
        <v>66.38</v>
      </c>
      <c r="L41" s="15">
        <v>4.96</v>
      </c>
    </row>
    <row r="42" spans="1:12" ht="17.25">
      <c r="A42" s="13">
        <v>30</v>
      </c>
      <c r="B42" s="13">
        <v>34</v>
      </c>
      <c r="C42" s="13">
        <v>25</v>
      </c>
      <c r="D42" s="13">
        <v>27</v>
      </c>
      <c r="E42" s="13">
        <v>24</v>
      </c>
      <c r="F42" s="13">
        <v>77</v>
      </c>
      <c r="G42" s="13">
        <v>61</v>
      </c>
      <c r="H42" s="13">
        <v>54</v>
      </c>
      <c r="I42" s="13">
        <v>50</v>
      </c>
      <c r="J42" s="14">
        <v>0</v>
      </c>
      <c r="K42" s="15">
        <v>61.42</v>
      </c>
      <c r="L42" s="15">
        <v>6.95</v>
      </c>
    </row>
    <row r="43" spans="1:12" ht="17.25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2" ht="17.25">
      <c r="A44" s="17" t="s">
        <v>20</v>
      </c>
      <c r="B44" s="13">
        <f>SUM(B13:B43)</f>
        <v>1006.0999999999999</v>
      </c>
      <c r="C44" s="13">
        <f aca="true" t="shared" si="0" ref="C44:L44">SUM(C13:C43)</f>
        <v>751.2999999999998</v>
      </c>
      <c r="D44" s="13">
        <f t="shared" si="0"/>
        <v>824.6</v>
      </c>
      <c r="E44" s="13">
        <f>SUM(E13:E43)</f>
        <v>741</v>
      </c>
      <c r="F44" s="18">
        <f>SUM(F13:F43)</f>
        <v>2376</v>
      </c>
      <c r="G44" s="18">
        <f>SUM(G13:G43)</f>
        <v>2011</v>
      </c>
      <c r="H44" s="18">
        <f t="shared" si="0"/>
        <v>1715</v>
      </c>
      <c r="I44" s="18">
        <f t="shared" si="0"/>
        <v>1674</v>
      </c>
      <c r="J44" s="14">
        <f>SUM(J13:J43)</f>
        <v>88.4</v>
      </c>
      <c r="K44" s="15" t="s">
        <v>22</v>
      </c>
      <c r="L44" s="15">
        <f t="shared" si="0"/>
        <v>132.92999999999998</v>
      </c>
    </row>
    <row r="45" spans="1:12" ht="17.25">
      <c r="A45" s="17" t="s">
        <v>21</v>
      </c>
      <c r="B45" s="14">
        <f aca="true" t="shared" si="1" ref="B45:I45">B44/30</f>
        <v>33.53666666666666</v>
      </c>
      <c r="C45" s="14">
        <f t="shared" si="1"/>
        <v>25.04333333333333</v>
      </c>
      <c r="D45" s="14">
        <f t="shared" si="1"/>
        <v>27.486666666666668</v>
      </c>
      <c r="E45" s="14">
        <f t="shared" si="1"/>
        <v>24.7</v>
      </c>
      <c r="F45" s="15">
        <f t="shared" si="1"/>
        <v>79.2</v>
      </c>
      <c r="G45" s="15">
        <f t="shared" si="1"/>
        <v>67.03333333333333</v>
      </c>
      <c r="H45" s="15">
        <f t="shared" si="1"/>
        <v>57.166666666666664</v>
      </c>
      <c r="I45" s="15">
        <f t="shared" si="1"/>
        <v>55.8</v>
      </c>
      <c r="J45" s="15">
        <f>J44/9</f>
        <v>9.822222222222223</v>
      </c>
      <c r="K45" s="15" t="s">
        <v>22</v>
      </c>
      <c r="L45" s="15">
        <f>L44/29</f>
        <v>4.583793103448275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5" width="6.8515625" style="0" customWidth="1"/>
    <col min="6" max="9" width="7.42187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64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65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35</v>
      </c>
      <c r="C13" s="13">
        <v>25</v>
      </c>
      <c r="D13" s="13">
        <v>27.2</v>
      </c>
      <c r="E13" s="13">
        <v>25</v>
      </c>
      <c r="F13" s="10">
        <v>83</v>
      </c>
      <c r="G13" s="10">
        <v>64</v>
      </c>
      <c r="H13" s="10">
        <v>47</v>
      </c>
      <c r="I13" s="10">
        <v>49</v>
      </c>
      <c r="J13" s="14">
        <v>0</v>
      </c>
      <c r="K13" s="15">
        <v>54.47</v>
      </c>
      <c r="L13" s="15">
        <v>8.22</v>
      </c>
    </row>
    <row r="14" spans="1:12" ht="17.25">
      <c r="A14" s="13">
        <v>2</v>
      </c>
      <c r="B14" s="13">
        <v>34</v>
      </c>
      <c r="C14" s="13">
        <v>25.7</v>
      </c>
      <c r="D14" s="13">
        <v>28</v>
      </c>
      <c r="E14" s="13">
        <v>24.2</v>
      </c>
      <c r="F14" s="13">
        <v>72</v>
      </c>
      <c r="G14" s="13">
        <v>63</v>
      </c>
      <c r="H14" s="13">
        <v>51</v>
      </c>
      <c r="I14" s="13">
        <v>50</v>
      </c>
      <c r="J14" s="14">
        <v>0</v>
      </c>
      <c r="K14" s="15">
        <v>46.25</v>
      </c>
      <c r="L14" s="15">
        <v>5.62</v>
      </c>
    </row>
    <row r="15" spans="1:12" ht="17.25">
      <c r="A15" s="13">
        <v>3</v>
      </c>
      <c r="B15" s="13">
        <v>34</v>
      </c>
      <c r="C15" s="13">
        <v>26.3</v>
      </c>
      <c r="D15" s="13">
        <v>28.2</v>
      </c>
      <c r="E15" s="13">
        <v>25</v>
      </c>
      <c r="F15" s="13">
        <v>72</v>
      </c>
      <c r="G15" s="13">
        <v>63</v>
      </c>
      <c r="H15" s="13">
        <v>51</v>
      </c>
      <c r="I15" s="13">
        <v>50</v>
      </c>
      <c r="J15" s="14">
        <v>0</v>
      </c>
      <c r="K15" s="15">
        <v>40.63</v>
      </c>
      <c r="L15" s="15">
        <v>3.73</v>
      </c>
    </row>
    <row r="16" spans="1:12" ht="17.25">
      <c r="A16" s="13">
        <v>4</v>
      </c>
      <c r="B16" s="13">
        <v>32.5</v>
      </c>
      <c r="C16" s="13">
        <v>25</v>
      </c>
      <c r="D16" s="13">
        <v>27</v>
      </c>
      <c r="E16" s="13">
        <v>25</v>
      </c>
      <c r="F16" s="13">
        <v>84</v>
      </c>
      <c r="G16" s="13">
        <v>82</v>
      </c>
      <c r="H16" s="13">
        <v>59</v>
      </c>
      <c r="I16" s="13">
        <v>59</v>
      </c>
      <c r="J16" s="14">
        <v>0</v>
      </c>
      <c r="K16" s="16">
        <v>36.9</v>
      </c>
      <c r="L16" s="15">
        <v>4.45</v>
      </c>
    </row>
    <row r="17" spans="1:12" ht="17.25">
      <c r="A17" s="13">
        <v>5</v>
      </c>
      <c r="B17" s="13">
        <v>34</v>
      </c>
      <c r="C17" s="13">
        <v>24.5</v>
      </c>
      <c r="D17" s="13">
        <v>25.5</v>
      </c>
      <c r="E17" s="13">
        <v>23</v>
      </c>
      <c r="F17" s="13">
        <v>81</v>
      </c>
      <c r="G17" s="19">
        <v>69</v>
      </c>
      <c r="H17" s="13">
        <v>58</v>
      </c>
      <c r="I17" s="13">
        <v>59</v>
      </c>
      <c r="J17" s="14">
        <v>0</v>
      </c>
      <c r="K17" s="15">
        <v>32.45</v>
      </c>
      <c r="L17" s="15">
        <v>5.22</v>
      </c>
    </row>
    <row r="18" spans="1:12" ht="17.25">
      <c r="A18" s="13">
        <v>6</v>
      </c>
      <c r="B18" s="13">
        <v>34.5</v>
      </c>
      <c r="C18" s="13">
        <v>26</v>
      </c>
      <c r="D18" s="13">
        <v>29</v>
      </c>
      <c r="E18" s="13">
        <v>26</v>
      </c>
      <c r="F18" s="13">
        <v>78</v>
      </c>
      <c r="G18" s="13">
        <v>66</v>
      </c>
      <c r="H18" s="13">
        <v>67</v>
      </c>
      <c r="I18" s="13">
        <v>56</v>
      </c>
      <c r="J18" s="14">
        <v>14</v>
      </c>
      <c r="K18" s="15">
        <v>27.23</v>
      </c>
      <c r="L18" s="15">
        <v>9.09</v>
      </c>
    </row>
    <row r="19" spans="1:12" ht="17.25">
      <c r="A19" s="13">
        <v>7</v>
      </c>
      <c r="B19" s="13">
        <v>35</v>
      </c>
      <c r="C19" s="13">
        <v>24.5</v>
      </c>
      <c r="D19" s="13">
        <v>25</v>
      </c>
      <c r="E19" s="13">
        <v>24</v>
      </c>
      <c r="F19" s="13">
        <v>92</v>
      </c>
      <c r="G19" s="13">
        <v>79</v>
      </c>
      <c r="H19" s="13">
        <v>72</v>
      </c>
      <c r="I19" s="13">
        <v>56</v>
      </c>
      <c r="J19" s="14">
        <v>3.3</v>
      </c>
      <c r="K19" s="15">
        <v>32.14</v>
      </c>
      <c r="L19" s="15">
        <v>3.51</v>
      </c>
    </row>
    <row r="20" spans="1:12" ht="17.25">
      <c r="A20" s="13">
        <v>8</v>
      </c>
      <c r="B20" s="13">
        <v>31.5</v>
      </c>
      <c r="C20" s="13">
        <v>24.9</v>
      </c>
      <c r="D20" s="13">
        <v>26</v>
      </c>
      <c r="E20" s="13">
        <v>25</v>
      </c>
      <c r="F20" s="13">
        <v>92</v>
      </c>
      <c r="G20" s="13">
        <v>77</v>
      </c>
      <c r="H20" s="13">
        <v>70</v>
      </c>
      <c r="I20" s="13">
        <v>69</v>
      </c>
      <c r="J20" s="14">
        <v>24.5</v>
      </c>
      <c r="K20" s="15">
        <v>31.93</v>
      </c>
      <c r="L20" s="15">
        <v>4.92</v>
      </c>
    </row>
    <row r="21" spans="1:12" ht="17.25">
      <c r="A21" s="13">
        <v>9</v>
      </c>
      <c r="B21" s="13">
        <v>30</v>
      </c>
      <c r="C21" s="13">
        <v>24.2</v>
      </c>
      <c r="D21" s="13">
        <v>24.5</v>
      </c>
      <c r="E21" s="13">
        <v>23.5</v>
      </c>
      <c r="F21" s="13">
        <v>92</v>
      </c>
      <c r="G21" s="13">
        <v>80</v>
      </c>
      <c r="H21" s="13">
        <v>75</v>
      </c>
      <c r="I21" s="13">
        <v>71</v>
      </c>
      <c r="J21" s="14">
        <v>6.9</v>
      </c>
      <c r="K21" s="15">
        <v>51.251</v>
      </c>
      <c r="L21" s="15">
        <v>2.14</v>
      </c>
    </row>
    <row r="22" spans="1:12" ht="17.25">
      <c r="A22" s="13">
        <v>10</v>
      </c>
      <c r="B22" s="13">
        <v>30</v>
      </c>
      <c r="C22" s="13">
        <v>24.5</v>
      </c>
      <c r="D22" s="13">
        <v>26</v>
      </c>
      <c r="E22" s="13">
        <v>24.2</v>
      </c>
      <c r="F22" s="13">
        <v>85</v>
      </c>
      <c r="G22" s="13">
        <v>83</v>
      </c>
      <c r="H22" s="13">
        <v>69</v>
      </c>
      <c r="I22" s="13">
        <v>66</v>
      </c>
      <c r="J22" s="14">
        <v>0.5</v>
      </c>
      <c r="K22" s="15">
        <v>56.27</v>
      </c>
      <c r="L22" s="15">
        <v>4.38</v>
      </c>
    </row>
    <row r="23" spans="1:12" ht="17.25">
      <c r="A23" s="13">
        <v>11</v>
      </c>
      <c r="B23" s="13">
        <v>30.5</v>
      </c>
      <c r="C23" s="13">
        <v>24.8</v>
      </c>
      <c r="D23" s="13">
        <v>25.5</v>
      </c>
      <c r="E23" s="13">
        <v>24</v>
      </c>
      <c r="F23" s="13">
        <v>89</v>
      </c>
      <c r="G23" s="13">
        <v>83</v>
      </c>
      <c r="H23" s="13">
        <v>66</v>
      </c>
      <c r="I23" s="13">
        <v>69</v>
      </c>
      <c r="J23" s="14">
        <v>13.1</v>
      </c>
      <c r="K23" s="15">
        <v>52.39</v>
      </c>
      <c r="L23" s="15">
        <v>3.99</v>
      </c>
    </row>
    <row r="24" spans="1:12" ht="17.25">
      <c r="A24" s="13">
        <v>12</v>
      </c>
      <c r="B24" s="13">
        <v>31</v>
      </c>
      <c r="C24" s="13">
        <v>24.1</v>
      </c>
      <c r="D24" s="13">
        <v>25.2</v>
      </c>
      <c r="E24" s="13">
        <v>24</v>
      </c>
      <c r="F24" s="13">
        <v>90</v>
      </c>
      <c r="G24" s="13">
        <v>83</v>
      </c>
      <c r="H24" s="13">
        <v>61</v>
      </c>
      <c r="I24" s="13">
        <v>60</v>
      </c>
      <c r="J24" s="14">
        <v>0</v>
      </c>
      <c r="K24" s="15">
        <v>61.5</v>
      </c>
      <c r="L24" s="15">
        <v>4.73</v>
      </c>
    </row>
    <row r="25" spans="1:12" ht="17.25">
      <c r="A25" s="13">
        <v>13</v>
      </c>
      <c r="B25" s="13">
        <v>33.5</v>
      </c>
      <c r="C25" s="13">
        <v>25</v>
      </c>
      <c r="D25" s="13">
        <v>26</v>
      </c>
      <c r="E25" s="13">
        <v>25</v>
      </c>
      <c r="F25" s="13">
        <v>92</v>
      </c>
      <c r="G25" s="13">
        <v>63</v>
      </c>
      <c r="H25" s="13">
        <v>56</v>
      </c>
      <c r="I25" s="13">
        <v>56</v>
      </c>
      <c r="J25" s="14">
        <v>1</v>
      </c>
      <c r="K25" s="15">
        <v>56.77</v>
      </c>
      <c r="L25" s="15">
        <v>5.05</v>
      </c>
    </row>
    <row r="26" spans="1:12" ht="17.25">
      <c r="A26" s="13">
        <v>14</v>
      </c>
      <c r="B26" s="13">
        <v>34</v>
      </c>
      <c r="C26" s="13">
        <v>25.6</v>
      </c>
      <c r="D26" s="13">
        <v>26.5</v>
      </c>
      <c r="E26" s="13">
        <v>24.5</v>
      </c>
      <c r="F26" s="13">
        <v>84</v>
      </c>
      <c r="G26" s="13">
        <v>66</v>
      </c>
      <c r="H26" s="13">
        <v>59</v>
      </c>
      <c r="I26" s="13">
        <v>56</v>
      </c>
      <c r="J26" s="14">
        <v>5.5</v>
      </c>
      <c r="K26" s="15">
        <v>52.72</v>
      </c>
      <c r="L26" s="15">
        <v>6.82</v>
      </c>
    </row>
    <row r="27" spans="1:12" ht="17.25">
      <c r="A27" s="13">
        <v>15</v>
      </c>
      <c r="B27" s="13">
        <v>32.6</v>
      </c>
      <c r="C27" s="13">
        <v>25.3</v>
      </c>
      <c r="D27" s="13">
        <v>27</v>
      </c>
      <c r="E27" s="13">
        <v>25</v>
      </c>
      <c r="F27" s="13">
        <v>84</v>
      </c>
      <c r="G27" s="13">
        <v>72</v>
      </c>
      <c r="H27" s="13">
        <v>65</v>
      </c>
      <c r="I27" s="13">
        <v>65</v>
      </c>
      <c r="J27" s="14">
        <v>1</v>
      </c>
      <c r="K27" s="15">
        <v>51.4</v>
      </c>
      <c r="L27" s="15">
        <v>3.72</v>
      </c>
    </row>
    <row r="28" spans="1:12" ht="17.25">
      <c r="A28" s="13">
        <v>16</v>
      </c>
      <c r="B28" s="13">
        <v>31.5</v>
      </c>
      <c r="C28" s="13">
        <v>25.5</v>
      </c>
      <c r="D28" s="13">
        <v>27</v>
      </c>
      <c r="E28" s="13">
        <v>25.5</v>
      </c>
      <c r="F28" s="13">
        <v>89</v>
      </c>
      <c r="G28" s="13">
        <v>80</v>
      </c>
      <c r="H28" s="13">
        <v>66</v>
      </c>
      <c r="I28" s="13">
        <v>66</v>
      </c>
      <c r="J28" s="14">
        <v>0</v>
      </c>
      <c r="K28" s="15">
        <v>48.68</v>
      </c>
      <c r="L28" s="15">
        <v>6.11</v>
      </c>
    </row>
    <row r="29" spans="1:12" ht="17.25">
      <c r="A29" s="13">
        <v>17</v>
      </c>
      <c r="B29" s="13">
        <v>30</v>
      </c>
      <c r="C29" s="13">
        <v>26</v>
      </c>
      <c r="D29" s="13">
        <v>27</v>
      </c>
      <c r="E29" s="13">
        <v>24.5</v>
      </c>
      <c r="F29" s="13">
        <v>81</v>
      </c>
      <c r="G29" s="13">
        <v>69</v>
      </c>
      <c r="H29" s="13">
        <v>77</v>
      </c>
      <c r="I29" s="13">
        <v>75</v>
      </c>
      <c r="J29" s="14">
        <v>12.5</v>
      </c>
      <c r="K29" s="15">
        <v>42.57</v>
      </c>
      <c r="L29" s="15">
        <v>3.18</v>
      </c>
    </row>
    <row r="30" spans="1:12" ht="17.25">
      <c r="A30" s="13">
        <v>18</v>
      </c>
      <c r="B30" s="13">
        <v>31.6</v>
      </c>
      <c r="C30" s="13">
        <v>25</v>
      </c>
      <c r="D30" s="13">
        <v>25.5</v>
      </c>
      <c r="E30" s="13">
        <v>24.5</v>
      </c>
      <c r="F30" s="13">
        <v>92</v>
      </c>
      <c r="G30" s="13">
        <v>83</v>
      </c>
      <c r="H30" s="13">
        <v>59</v>
      </c>
      <c r="I30" s="13">
        <v>58</v>
      </c>
      <c r="J30" s="14">
        <v>0</v>
      </c>
      <c r="K30" s="15">
        <v>51.89</v>
      </c>
      <c r="L30" s="15">
        <v>3.66</v>
      </c>
    </row>
    <row r="31" spans="1:12" ht="17.25">
      <c r="A31" s="13">
        <v>19</v>
      </c>
      <c r="B31" s="13">
        <v>32.5</v>
      </c>
      <c r="C31" s="13">
        <v>25</v>
      </c>
      <c r="D31" s="13">
        <v>26</v>
      </c>
      <c r="E31" s="13">
        <v>24.5</v>
      </c>
      <c r="F31" s="13">
        <v>89</v>
      </c>
      <c r="G31" s="13">
        <v>78</v>
      </c>
      <c r="H31" s="13">
        <v>64</v>
      </c>
      <c r="I31" s="13">
        <v>63</v>
      </c>
      <c r="J31" s="14">
        <v>9.1</v>
      </c>
      <c r="K31" s="15">
        <v>48.23</v>
      </c>
      <c r="L31" s="15">
        <v>4.4</v>
      </c>
    </row>
    <row r="32" spans="1:12" ht="17.25">
      <c r="A32" s="13">
        <v>20</v>
      </c>
      <c r="B32" s="13">
        <v>32</v>
      </c>
      <c r="C32" s="13">
        <v>25</v>
      </c>
      <c r="D32" s="13">
        <v>26</v>
      </c>
      <c r="E32" s="13">
        <v>25</v>
      </c>
      <c r="F32" s="13">
        <v>92</v>
      </c>
      <c r="G32" s="13">
        <v>78</v>
      </c>
      <c r="H32" s="13">
        <v>61</v>
      </c>
      <c r="I32" s="13">
        <v>60</v>
      </c>
      <c r="J32" s="14">
        <v>0.9</v>
      </c>
      <c r="K32" s="15">
        <v>52.93</v>
      </c>
      <c r="L32" s="15">
        <v>3.17</v>
      </c>
    </row>
    <row r="33" spans="1:12" ht="17.25">
      <c r="A33" s="13">
        <v>21</v>
      </c>
      <c r="B33" s="13">
        <v>32.2</v>
      </c>
      <c r="C33" s="13">
        <v>25.8</v>
      </c>
      <c r="D33" s="13">
        <v>26.5</v>
      </c>
      <c r="E33" s="13">
        <v>25</v>
      </c>
      <c r="F33" s="13">
        <v>89</v>
      </c>
      <c r="G33" s="13">
        <v>71</v>
      </c>
      <c r="H33" s="13">
        <v>59</v>
      </c>
      <c r="I33" s="13">
        <v>59</v>
      </c>
      <c r="J33" s="14">
        <v>0</v>
      </c>
      <c r="K33" s="15">
        <v>50.66</v>
      </c>
      <c r="L33" s="15">
        <v>4.39</v>
      </c>
    </row>
    <row r="34" spans="1:12" ht="17.25">
      <c r="A34" s="13">
        <v>22</v>
      </c>
      <c r="B34" s="5">
        <v>33.5</v>
      </c>
      <c r="C34" s="13">
        <v>25.7</v>
      </c>
      <c r="D34" s="13">
        <v>26.5</v>
      </c>
      <c r="E34" s="13">
        <v>24.5</v>
      </c>
      <c r="F34" s="13">
        <v>84</v>
      </c>
      <c r="G34" s="13">
        <v>71</v>
      </c>
      <c r="H34" s="13">
        <v>56</v>
      </c>
      <c r="I34" s="13">
        <v>59</v>
      </c>
      <c r="J34" s="14">
        <v>0</v>
      </c>
      <c r="K34" s="15">
        <v>46.27</v>
      </c>
      <c r="L34" s="15">
        <v>7.2</v>
      </c>
    </row>
    <row r="35" spans="1:14" ht="17.25">
      <c r="A35" s="13">
        <v>23</v>
      </c>
      <c r="B35" s="13">
        <v>32.5</v>
      </c>
      <c r="C35" s="13">
        <v>26.5</v>
      </c>
      <c r="D35" s="13">
        <v>27.5</v>
      </c>
      <c r="E35" s="13">
        <v>25.5</v>
      </c>
      <c r="F35" s="13">
        <v>84</v>
      </c>
      <c r="G35" s="13">
        <v>75</v>
      </c>
      <c r="H35" s="13">
        <v>58</v>
      </c>
      <c r="I35" s="13">
        <v>69</v>
      </c>
      <c r="J35" s="14">
        <v>0</v>
      </c>
      <c r="K35" s="15">
        <v>39.07</v>
      </c>
      <c r="L35" s="15">
        <v>1.6</v>
      </c>
      <c r="N35" t="s">
        <v>26</v>
      </c>
    </row>
    <row r="36" spans="1:12" ht="17.25">
      <c r="A36" s="13">
        <v>24</v>
      </c>
      <c r="B36" s="13">
        <v>30.5</v>
      </c>
      <c r="C36" s="13">
        <v>25</v>
      </c>
      <c r="D36" s="13">
        <v>27.2</v>
      </c>
      <c r="E36" s="13">
        <v>25</v>
      </c>
      <c r="F36" s="19">
        <v>83</v>
      </c>
      <c r="G36" s="13">
        <v>71</v>
      </c>
      <c r="H36" s="13">
        <v>87</v>
      </c>
      <c r="I36" s="13">
        <v>84</v>
      </c>
      <c r="J36" s="14">
        <v>21.5</v>
      </c>
      <c r="K36" s="15">
        <v>37.47</v>
      </c>
      <c r="L36" s="15">
        <v>4.89</v>
      </c>
    </row>
    <row r="37" spans="1:12" ht="17.25">
      <c r="A37" s="13">
        <v>25</v>
      </c>
      <c r="B37" s="5">
        <v>30</v>
      </c>
      <c r="C37" s="13">
        <v>24</v>
      </c>
      <c r="D37" s="13">
        <v>24.8</v>
      </c>
      <c r="E37" s="13">
        <v>23.8</v>
      </c>
      <c r="F37" s="13">
        <v>92</v>
      </c>
      <c r="G37" s="13">
        <v>74</v>
      </c>
      <c r="H37" s="13">
        <v>69</v>
      </c>
      <c r="I37" s="13">
        <v>69</v>
      </c>
      <c r="J37" s="14">
        <v>0</v>
      </c>
      <c r="K37" s="15">
        <v>54.08</v>
      </c>
      <c r="L37" s="15">
        <v>3.85</v>
      </c>
    </row>
    <row r="38" spans="1:12" ht="17.25">
      <c r="A38" s="13">
        <v>26</v>
      </c>
      <c r="B38" s="13">
        <v>30</v>
      </c>
      <c r="C38" s="13">
        <v>24.8</v>
      </c>
      <c r="D38" s="13">
        <v>27.5</v>
      </c>
      <c r="E38" s="13">
        <v>25</v>
      </c>
      <c r="F38" s="13">
        <v>82</v>
      </c>
      <c r="G38" s="13">
        <v>77</v>
      </c>
      <c r="H38" s="13">
        <v>71</v>
      </c>
      <c r="I38" s="13">
        <v>71</v>
      </c>
      <c r="J38" s="14">
        <v>0.7</v>
      </c>
      <c r="K38" s="15">
        <v>50.23</v>
      </c>
      <c r="L38" s="15">
        <v>2.07</v>
      </c>
    </row>
    <row r="39" spans="1:12" ht="17.25">
      <c r="A39" s="13">
        <v>27</v>
      </c>
      <c r="B39" s="13">
        <v>29</v>
      </c>
      <c r="C39" s="13">
        <v>25</v>
      </c>
      <c r="D39" s="13">
        <v>25.5</v>
      </c>
      <c r="E39" s="13">
        <v>24</v>
      </c>
      <c r="F39" s="13">
        <v>89</v>
      </c>
      <c r="G39" s="13">
        <v>84</v>
      </c>
      <c r="H39" s="13">
        <v>55</v>
      </c>
      <c r="I39" s="13">
        <v>54</v>
      </c>
      <c r="J39" s="14">
        <v>1.7</v>
      </c>
      <c r="K39" s="15">
        <v>48.86</v>
      </c>
      <c r="L39" s="15">
        <v>0.79</v>
      </c>
    </row>
    <row r="40" spans="1:12" ht="17.25">
      <c r="A40" s="13">
        <v>28</v>
      </c>
      <c r="B40" s="13">
        <v>27.5</v>
      </c>
      <c r="C40" s="13">
        <v>24</v>
      </c>
      <c r="D40" s="13">
        <v>26</v>
      </c>
      <c r="E40" s="13">
        <v>24</v>
      </c>
      <c r="F40" s="13">
        <v>84</v>
      </c>
      <c r="G40" s="13">
        <v>81</v>
      </c>
      <c r="H40" s="13">
        <v>82</v>
      </c>
      <c r="I40" s="13">
        <v>77</v>
      </c>
      <c r="J40" s="14">
        <v>5.3</v>
      </c>
      <c r="K40" s="15">
        <v>49.77</v>
      </c>
      <c r="L40" s="15">
        <v>1.22</v>
      </c>
    </row>
    <row r="41" spans="1:12" ht="17.25">
      <c r="A41" s="13">
        <v>29</v>
      </c>
      <c r="B41" s="13">
        <v>26.5</v>
      </c>
      <c r="C41" s="13">
        <v>24</v>
      </c>
      <c r="D41" s="13">
        <v>24.5</v>
      </c>
      <c r="E41" s="13">
        <v>23.5</v>
      </c>
      <c r="F41" s="13">
        <v>92</v>
      </c>
      <c r="G41" s="13">
        <v>84</v>
      </c>
      <c r="H41" s="13">
        <v>87</v>
      </c>
      <c r="I41" s="13">
        <v>92</v>
      </c>
      <c r="J41" s="14">
        <v>24.9</v>
      </c>
      <c r="K41" s="15">
        <v>53.85</v>
      </c>
      <c r="L41" s="15">
        <v>3.74</v>
      </c>
    </row>
    <row r="42" spans="1:12" ht="17.25">
      <c r="A42" s="13">
        <v>30</v>
      </c>
      <c r="B42" s="13">
        <v>29.5</v>
      </c>
      <c r="C42" s="13">
        <v>24</v>
      </c>
      <c r="D42" s="13">
        <v>25</v>
      </c>
      <c r="E42" s="13">
        <v>24</v>
      </c>
      <c r="F42" s="13">
        <v>92</v>
      </c>
      <c r="G42" s="13">
        <v>89</v>
      </c>
      <c r="H42" s="13">
        <v>74</v>
      </c>
      <c r="I42" s="13">
        <v>71</v>
      </c>
      <c r="J42" s="14">
        <v>5.9</v>
      </c>
      <c r="K42" s="15">
        <v>75.01</v>
      </c>
      <c r="L42" s="15">
        <v>3.01</v>
      </c>
    </row>
    <row r="43" spans="1:12" ht="17.25">
      <c r="A43" s="13">
        <v>31</v>
      </c>
      <c r="B43" s="13">
        <v>31</v>
      </c>
      <c r="C43" s="13">
        <v>24.5</v>
      </c>
      <c r="D43" s="13">
        <v>25.5</v>
      </c>
      <c r="E43" s="19">
        <v>24.1</v>
      </c>
      <c r="F43" s="13">
        <v>89</v>
      </c>
      <c r="G43" s="13">
        <v>92</v>
      </c>
      <c r="H43" s="13">
        <v>77</v>
      </c>
      <c r="I43" s="13">
        <v>75</v>
      </c>
      <c r="J43" s="14">
        <v>0</v>
      </c>
      <c r="K43" s="20">
        <v>77.9</v>
      </c>
      <c r="L43" s="15">
        <v>5.64</v>
      </c>
    </row>
    <row r="44" spans="1:12" ht="17.25">
      <c r="A44" s="17" t="s">
        <v>20</v>
      </c>
      <c r="B44" s="13">
        <f>SUM(B13:B43)</f>
        <v>981.9000000000001</v>
      </c>
      <c r="C44" s="13">
        <f aca="true" t="shared" si="0" ref="C44:L44">SUM(C13:C43)</f>
        <v>775.2</v>
      </c>
      <c r="D44" s="13">
        <f t="shared" si="0"/>
        <v>814.5999999999999</v>
      </c>
      <c r="E44" s="13">
        <f>SUM(E13:E43)</f>
        <v>759.8</v>
      </c>
      <c r="F44" s="18">
        <f>SUM(F13:F43)</f>
        <v>2673</v>
      </c>
      <c r="G44" s="18">
        <f>SUM(G13:G43)</f>
        <v>2350</v>
      </c>
      <c r="H44" s="18">
        <f t="shared" si="0"/>
        <v>2028</v>
      </c>
      <c r="I44" s="18">
        <f t="shared" si="0"/>
        <v>1993</v>
      </c>
      <c r="J44" s="14">
        <f>SUM(J13:J43)</f>
        <v>152.3</v>
      </c>
      <c r="K44" s="15" t="s">
        <v>22</v>
      </c>
      <c r="L44" s="15">
        <f t="shared" si="0"/>
        <v>134.51</v>
      </c>
    </row>
    <row r="45" spans="1:12" ht="17.25">
      <c r="A45" s="17" t="s">
        <v>21</v>
      </c>
      <c r="B45" s="14">
        <f aca="true" t="shared" si="1" ref="B45:I45">B44/31</f>
        <v>31.674193548387098</v>
      </c>
      <c r="C45" s="14">
        <f t="shared" si="1"/>
        <v>25.006451612903227</v>
      </c>
      <c r="D45" s="14">
        <f t="shared" si="1"/>
        <v>26.277419354838706</v>
      </c>
      <c r="E45" s="14">
        <f t="shared" si="1"/>
        <v>24.509677419354837</v>
      </c>
      <c r="F45" s="15">
        <f t="shared" si="1"/>
        <v>86.2258064516129</v>
      </c>
      <c r="G45" s="15">
        <f t="shared" si="1"/>
        <v>75.80645161290323</v>
      </c>
      <c r="H45" s="15">
        <f t="shared" si="1"/>
        <v>65.41935483870968</v>
      </c>
      <c r="I45" s="15">
        <f t="shared" si="1"/>
        <v>64.29032258064517</v>
      </c>
      <c r="J45" s="15">
        <f>J44/18</f>
        <v>8.461111111111112</v>
      </c>
      <c r="K45" s="15" t="s">
        <v>22</v>
      </c>
      <c r="L45" s="15">
        <f>L44/31</f>
        <v>4.339032258064516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2">
      <selection activeCell="P13" sqref="P13"/>
    </sheetView>
  </sheetViews>
  <sheetFormatPr defaultColWidth="7.28125" defaultRowHeight="12.75"/>
  <cols>
    <col min="1" max="9" width="7.28125" style="0" customWidth="1"/>
    <col min="10" max="10" width="8.14062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66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67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32</v>
      </c>
      <c r="C13" s="13">
        <v>25</v>
      </c>
      <c r="D13" s="13">
        <v>26.5</v>
      </c>
      <c r="E13" s="13">
        <v>24.8</v>
      </c>
      <c r="F13" s="10">
        <v>87</v>
      </c>
      <c r="G13" s="10">
        <v>72</v>
      </c>
      <c r="H13" s="10">
        <v>66</v>
      </c>
      <c r="I13" s="10">
        <v>65</v>
      </c>
      <c r="J13" s="14">
        <v>4.3</v>
      </c>
      <c r="K13" s="15">
        <v>72.26</v>
      </c>
      <c r="L13" s="15">
        <v>2.93</v>
      </c>
    </row>
    <row r="14" spans="1:12" ht="17.25">
      <c r="A14" s="13">
        <v>2</v>
      </c>
      <c r="B14" s="13">
        <v>33</v>
      </c>
      <c r="C14" s="13">
        <v>25</v>
      </c>
      <c r="D14" s="13">
        <v>25.7</v>
      </c>
      <c r="E14" s="13">
        <v>24.5</v>
      </c>
      <c r="F14" s="13">
        <v>90</v>
      </c>
      <c r="G14" s="13">
        <v>80</v>
      </c>
      <c r="H14" s="13">
        <v>67</v>
      </c>
      <c r="I14" s="13">
        <v>67</v>
      </c>
      <c r="J14" s="14">
        <v>0</v>
      </c>
      <c r="K14" s="15">
        <v>73.63</v>
      </c>
      <c r="L14" s="15">
        <v>4.02</v>
      </c>
    </row>
    <row r="15" spans="1:12" ht="17.25">
      <c r="A15" s="13">
        <v>3</v>
      </c>
      <c r="B15" s="13">
        <v>31</v>
      </c>
      <c r="C15" s="13">
        <v>25.5</v>
      </c>
      <c r="D15" s="13">
        <v>26.5</v>
      </c>
      <c r="E15" s="13">
        <v>25</v>
      </c>
      <c r="F15" s="13">
        <v>89</v>
      </c>
      <c r="G15" s="13">
        <v>79</v>
      </c>
      <c r="H15" s="13">
        <v>70</v>
      </c>
      <c r="I15" s="13">
        <v>72</v>
      </c>
      <c r="J15" s="14">
        <v>44.5</v>
      </c>
      <c r="K15" s="15">
        <v>69.61</v>
      </c>
      <c r="L15" s="15" t="s">
        <v>33</v>
      </c>
    </row>
    <row r="16" spans="1:12" ht="17.25">
      <c r="A16" s="13">
        <v>4</v>
      </c>
      <c r="B16" s="13">
        <v>29.5</v>
      </c>
      <c r="C16" s="13">
        <v>24.5</v>
      </c>
      <c r="D16" s="13">
        <v>25</v>
      </c>
      <c r="E16" s="13">
        <v>24</v>
      </c>
      <c r="F16" s="13">
        <v>92</v>
      </c>
      <c r="G16" s="13">
        <v>82</v>
      </c>
      <c r="H16" s="13">
        <v>71</v>
      </c>
      <c r="I16" s="13">
        <v>75</v>
      </c>
      <c r="J16" s="14">
        <v>2.8</v>
      </c>
      <c r="K16" s="16" t="s">
        <v>68</v>
      </c>
      <c r="L16" s="15">
        <v>4.45</v>
      </c>
    </row>
    <row r="17" spans="1:12" ht="17.25">
      <c r="A17" s="13">
        <v>5</v>
      </c>
      <c r="B17" s="13">
        <v>31.5</v>
      </c>
      <c r="C17" s="13">
        <v>24.5</v>
      </c>
      <c r="D17" s="13">
        <v>24.9</v>
      </c>
      <c r="E17" s="13">
        <v>24</v>
      </c>
      <c r="F17" s="13">
        <v>93</v>
      </c>
      <c r="G17" s="19">
        <v>75</v>
      </c>
      <c r="H17" s="13">
        <v>58</v>
      </c>
      <c r="I17" s="13">
        <v>58</v>
      </c>
      <c r="J17" s="14">
        <v>0</v>
      </c>
      <c r="K17" s="15">
        <v>82.67</v>
      </c>
      <c r="L17" s="15">
        <v>0.8</v>
      </c>
    </row>
    <row r="18" spans="1:12" ht="17.25">
      <c r="A18" s="13">
        <v>6</v>
      </c>
      <c r="B18" s="13">
        <v>34</v>
      </c>
      <c r="C18" s="13">
        <v>24.7</v>
      </c>
      <c r="D18" s="13">
        <v>26.5</v>
      </c>
      <c r="E18" s="13">
        <v>25</v>
      </c>
      <c r="F18" s="13">
        <v>89</v>
      </c>
      <c r="G18" s="13">
        <v>77</v>
      </c>
      <c r="H18" s="13">
        <v>56</v>
      </c>
      <c r="I18" s="13">
        <v>56</v>
      </c>
      <c r="J18" s="14">
        <v>2.8</v>
      </c>
      <c r="K18" s="15">
        <v>81.87</v>
      </c>
      <c r="L18" s="15">
        <v>6.69</v>
      </c>
    </row>
    <row r="19" spans="1:12" ht="17.25">
      <c r="A19" s="13">
        <v>7</v>
      </c>
      <c r="B19" s="13">
        <v>25.5</v>
      </c>
      <c r="C19" s="13">
        <v>25</v>
      </c>
      <c r="D19" s="13">
        <v>25.7</v>
      </c>
      <c r="E19" s="13">
        <v>25</v>
      </c>
      <c r="F19" s="13">
        <v>90</v>
      </c>
      <c r="G19" s="13">
        <v>82</v>
      </c>
      <c r="H19" s="13">
        <v>84</v>
      </c>
      <c r="I19" s="13">
        <v>82</v>
      </c>
      <c r="J19" s="14">
        <v>48.8</v>
      </c>
      <c r="K19" s="15">
        <v>77.98</v>
      </c>
      <c r="L19" s="15" t="s">
        <v>33</v>
      </c>
    </row>
    <row r="20" spans="1:12" ht="17.25">
      <c r="A20" s="13">
        <v>8</v>
      </c>
      <c r="B20" s="13">
        <v>30.5</v>
      </c>
      <c r="C20" s="13">
        <v>23.2</v>
      </c>
      <c r="D20" s="13">
        <v>24.5</v>
      </c>
      <c r="E20" s="13">
        <v>23.5</v>
      </c>
      <c r="F20" s="13">
        <v>92</v>
      </c>
      <c r="G20" s="13">
        <v>72</v>
      </c>
      <c r="H20" s="13">
        <v>73</v>
      </c>
      <c r="I20" s="13">
        <v>72</v>
      </c>
      <c r="J20" s="14">
        <v>9.3</v>
      </c>
      <c r="K20" s="15" t="s">
        <v>69</v>
      </c>
      <c r="L20" s="15">
        <v>2.77</v>
      </c>
    </row>
    <row r="21" spans="1:12" ht="17.25">
      <c r="A21" s="13">
        <v>9</v>
      </c>
      <c r="B21" s="13">
        <v>29.5</v>
      </c>
      <c r="C21" s="13">
        <v>24.5</v>
      </c>
      <c r="D21" s="13">
        <v>24.5</v>
      </c>
      <c r="E21" s="13">
        <v>24</v>
      </c>
      <c r="F21" s="13">
        <v>97</v>
      </c>
      <c r="G21" s="13">
        <v>89</v>
      </c>
      <c r="H21" s="13">
        <v>84</v>
      </c>
      <c r="I21" s="13">
        <v>87</v>
      </c>
      <c r="J21" s="14">
        <v>23.5</v>
      </c>
      <c r="K21" s="15">
        <v>70.5</v>
      </c>
      <c r="L21" s="15">
        <v>12.05</v>
      </c>
    </row>
    <row r="22" spans="1:12" ht="17.25">
      <c r="A22" s="13">
        <v>10</v>
      </c>
      <c r="B22" s="13">
        <v>30</v>
      </c>
      <c r="C22" s="13">
        <v>24.5</v>
      </c>
      <c r="D22" s="13">
        <v>25.5</v>
      </c>
      <c r="E22" s="13">
        <v>25</v>
      </c>
      <c r="F22" s="13">
        <v>97</v>
      </c>
      <c r="G22" s="13">
        <v>76</v>
      </c>
      <c r="H22" s="13">
        <v>69</v>
      </c>
      <c r="I22" s="13">
        <v>72</v>
      </c>
      <c r="J22" s="14">
        <v>4.7</v>
      </c>
      <c r="K22" s="15">
        <v>81.95</v>
      </c>
      <c r="L22" s="15">
        <v>4.15</v>
      </c>
    </row>
    <row r="23" spans="1:12" ht="17.25">
      <c r="A23" s="13">
        <v>11</v>
      </c>
      <c r="B23" s="13">
        <v>29.5</v>
      </c>
      <c r="C23" s="13">
        <v>23.5</v>
      </c>
      <c r="D23" s="13">
        <v>24</v>
      </c>
      <c r="E23" s="13">
        <v>23.5</v>
      </c>
      <c r="F23" s="13">
        <v>97</v>
      </c>
      <c r="G23" s="13">
        <v>84</v>
      </c>
      <c r="H23" s="13">
        <v>75</v>
      </c>
      <c r="I23" s="13">
        <v>71</v>
      </c>
      <c r="J23" s="14">
        <v>0</v>
      </c>
      <c r="K23" s="15">
        <v>82.5</v>
      </c>
      <c r="L23" s="15">
        <v>5.25</v>
      </c>
    </row>
    <row r="24" spans="1:12" ht="17.25">
      <c r="A24" s="13">
        <v>12</v>
      </c>
      <c r="B24" s="13">
        <v>32</v>
      </c>
      <c r="C24" s="13">
        <v>24</v>
      </c>
      <c r="D24" s="13">
        <v>25</v>
      </c>
      <c r="E24" s="13">
        <v>24</v>
      </c>
      <c r="F24" s="13">
        <v>92</v>
      </c>
      <c r="G24" s="13">
        <v>75</v>
      </c>
      <c r="H24" s="13">
        <v>58</v>
      </c>
      <c r="I24" s="13">
        <v>61</v>
      </c>
      <c r="J24" s="14">
        <v>0</v>
      </c>
      <c r="K24" s="15">
        <v>77.25</v>
      </c>
      <c r="L24" s="15">
        <v>3.21</v>
      </c>
    </row>
    <row r="25" spans="1:12" ht="17.25">
      <c r="A25" s="13">
        <v>13</v>
      </c>
      <c r="B25" s="13">
        <v>34</v>
      </c>
      <c r="C25" s="13">
        <v>24.8</v>
      </c>
      <c r="D25" s="13">
        <v>27.2</v>
      </c>
      <c r="E25" s="13">
        <v>25.5</v>
      </c>
      <c r="F25" s="13">
        <v>87</v>
      </c>
      <c r="G25" s="13">
        <v>78</v>
      </c>
      <c r="H25" s="13">
        <v>54</v>
      </c>
      <c r="I25" s="13">
        <v>54</v>
      </c>
      <c r="J25" s="14">
        <v>0</v>
      </c>
      <c r="K25" s="15">
        <v>74.04</v>
      </c>
      <c r="L25" s="15">
        <v>3.95</v>
      </c>
    </row>
    <row r="26" spans="1:12" ht="17.25">
      <c r="A26" s="13">
        <v>14</v>
      </c>
      <c r="B26" s="13">
        <v>33</v>
      </c>
      <c r="C26" s="13">
        <v>25.8</v>
      </c>
      <c r="D26" s="13">
        <v>27</v>
      </c>
      <c r="E26" s="13">
        <v>25</v>
      </c>
      <c r="F26" s="13">
        <v>84</v>
      </c>
      <c r="G26" s="13">
        <v>84</v>
      </c>
      <c r="H26" s="13">
        <v>64</v>
      </c>
      <c r="I26" s="13">
        <v>63</v>
      </c>
      <c r="J26" s="14">
        <v>0</v>
      </c>
      <c r="K26" s="15">
        <v>70.09</v>
      </c>
      <c r="L26" s="15">
        <v>7.77</v>
      </c>
    </row>
    <row r="27" spans="1:12" ht="17.25">
      <c r="A27" s="13">
        <v>15</v>
      </c>
      <c r="B27" s="13">
        <v>33</v>
      </c>
      <c r="C27" s="13">
        <v>24.5</v>
      </c>
      <c r="D27" s="13">
        <v>27</v>
      </c>
      <c r="E27" s="13">
        <v>25</v>
      </c>
      <c r="F27" s="13">
        <v>84</v>
      </c>
      <c r="G27" s="13">
        <v>83</v>
      </c>
      <c r="H27" s="13">
        <v>59</v>
      </c>
      <c r="I27" s="13">
        <v>59</v>
      </c>
      <c r="J27" s="14">
        <v>0</v>
      </c>
      <c r="K27" s="15">
        <v>62.32</v>
      </c>
      <c r="L27" s="15">
        <v>4.21</v>
      </c>
    </row>
    <row r="28" spans="1:12" ht="17.25">
      <c r="A28" s="13">
        <v>16</v>
      </c>
      <c r="B28" s="13">
        <v>32</v>
      </c>
      <c r="C28" s="13">
        <v>25</v>
      </c>
      <c r="D28" s="13">
        <v>25.5</v>
      </c>
      <c r="E28" s="13">
        <v>24</v>
      </c>
      <c r="F28" s="13">
        <v>89</v>
      </c>
      <c r="G28" s="13">
        <v>65</v>
      </c>
      <c r="H28" s="13">
        <v>58</v>
      </c>
      <c r="I28" s="13">
        <v>78</v>
      </c>
      <c r="J28" s="14">
        <v>0</v>
      </c>
      <c r="K28" s="15">
        <v>58.11</v>
      </c>
      <c r="L28" s="15">
        <v>2.41</v>
      </c>
    </row>
    <row r="29" spans="1:12" ht="17.25">
      <c r="A29" s="13">
        <v>17</v>
      </c>
      <c r="B29" s="13">
        <v>31.5</v>
      </c>
      <c r="C29" s="13">
        <v>25</v>
      </c>
      <c r="D29" s="13">
        <v>27.5</v>
      </c>
      <c r="E29" s="13">
        <v>25</v>
      </c>
      <c r="F29" s="13">
        <v>82</v>
      </c>
      <c r="G29" s="13">
        <v>69</v>
      </c>
      <c r="H29" s="13">
        <v>58</v>
      </c>
      <c r="I29" s="13">
        <v>64</v>
      </c>
      <c r="J29" s="14">
        <v>2.7</v>
      </c>
      <c r="K29" s="15">
        <v>55.7</v>
      </c>
      <c r="L29" s="15">
        <v>8.29</v>
      </c>
    </row>
    <row r="30" spans="1:12" ht="17.25">
      <c r="A30" s="13">
        <v>18</v>
      </c>
      <c r="B30" s="13">
        <v>32</v>
      </c>
      <c r="C30" s="13">
        <v>25</v>
      </c>
      <c r="D30" s="13">
        <v>26</v>
      </c>
      <c r="E30" s="13">
        <v>24.5</v>
      </c>
      <c r="F30" s="13">
        <v>89</v>
      </c>
      <c r="G30" s="13">
        <v>82</v>
      </c>
      <c r="H30" s="13">
        <v>62</v>
      </c>
      <c r="I30" s="13">
        <v>58</v>
      </c>
      <c r="J30" s="14">
        <v>0</v>
      </c>
      <c r="K30" s="15">
        <v>50.11</v>
      </c>
      <c r="L30" s="15">
        <v>2.23</v>
      </c>
    </row>
    <row r="31" spans="1:12" ht="17.25">
      <c r="A31" s="13">
        <v>19</v>
      </c>
      <c r="B31" s="13">
        <v>32.2</v>
      </c>
      <c r="C31" s="13">
        <v>24.2</v>
      </c>
      <c r="D31" s="13">
        <v>26.5</v>
      </c>
      <c r="E31" s="13">
        <v>24</v>
      </c>
      <c r="F31" s="13">
        <v>81</v>
      </c>
      <c r="G31" s="13">
        <v>75</v>
      </c>
      <c r="H31" s="13">
        <v>61</v>
      </c>
      <c r="I31" s="13">
        <v>62</v>
      </c>
      <c r="J31" s="14">
        <v>16.2</v>
      </c>
      <c r="K31" s="15">
        <v>47.88</v>
      </c>
      <c r="L31" s="15">
        <v>6.77</v>
      </c>
    </row>
    <row r="32" spans="1:12" ht="17.25">
      <c r="A32" s="13">
        <v>20</v>
      </c>
      <c r="B32" s="13">
        <v>31.1</v>
      </c>
      <c r="C32" s="13">
        <v>24.2</v>
      </c>
      <c r="D32" s="13">
        <v>26</v>
      </c>
      <c r="E32" s="13">
        <v>25</v>
      </c>
      <c r="F32" s="13">
        <v>92</v>
      </c>
      <c r="G32" s="13">
        <v>80</v>
      </c>
      <c r="H32" s="13">
        <v>64</v>
      </c>
      <c r="I32" s="13">
        <v>63</v>
      </c>
      <c r="J32" s="14">
        <v>11</v>
      </c>
      <c r="K32" s="15">
        <v>57.31</v>
      </c>
      <c r="L32" s="15">
        <v>3.5</v>
      </c>
    </row>
    <row r="33" spans="1:12" ht="17.25">
      <c r="A33" s="13">
        <v>21</v>
      </c>
      <c r="B33" s="13">
        <v>30.5</v>
      </c>
      <c r="C33" s="13">
        <v>25</v>
      </c>
      <c r="D33" s="13">
        <v>26</v>
      </c>
      <c r="E33" s="13">
        <v>25</v>
      </c>
      <c r="F33" s="13">
        <v>92</v>
      </c>
      <c r="G33" s="13">
        <v>75</v>
      </c>
      <c r="H33" s="13">
        <v>66</v>
      </c>
      <c r="I33" s="13">
        <v>64</v>
      </c>
      <c r="J33" s="14">
        <v>15</v>
      </c>
      <c r="K33" s="15">
        <v>64.81</v>
      </c>
      <c r="L33" s="15">
        <v>4.13</v>
      </c>
    </row>
    <row r="34" spans="1:12" ht="17.25">
      <c r="A34" s="13">
        <v>22</v>
      </c>
      <c r="B34" s="5">
        <v>26.5</v>
      </c>
      <c r="C34" s="13">
        <v>24.5</v>
      </c>
      <c r="D34" s="13">
        <v>24.5</v>
      </c>
      <c r="E34" s="13">
        <v>23.5</v>
      </c>
      <c r="F34" s="13">
        <v>92</v>
      </c>
      <c r="G34" s="13">
        <v>90</v>
      </c>
      <c r="H34" s="13">
        <v>81</v>
      </c>
      <c r="I34" s="13">
        <v>81</v>
      </c>
      <c r="J34" s="14">
        <v>5.2</v>
      </c>
      <c r="K34" s="15">
        <v>75.68</v>
      </c>
      <c r="L34" s="15">
        <v>2.16</v>
      </c>
    </row>
    <row r="35" spans="1:14" ht="17.25">
      <c r="A35" s="13">
        <v>23</v>
      </c>
      <c r="B35" s="13">
        <v>30</v>
      </c>
      <c r="C35" s="13">
        <v>24.2</v>
      </c>
      <c r="D35" s="13">
        <v>25.7</v>
      </c>
      <c r="E35" s="13">
        <v>24.5</v>
      </c>
      <c r="F35" s="13">
        <v>90</v>
      </c>
      <c r="G35" s="13">
        <v>79</v>
      </c>
      <c r="H35" s="13">
        <v>74</v>
      </c>
      <c r="I35" s="13">
        <v>75</v>
      </c>
      <c r="J35" s="14">
        <v>0</v>
      </c>
      <c r="K35" s="15">
        <v>78.72</v>
      </c>
      <c r="L35" s="15">
        <v>3.86</v>
      </c>
      <c r="N35" t="s">
        <v>26</v>
      </c>
    </row>
    <row r="36" spans="1:12" ht="17.25">
      <c r="A36" s="13">
        <v>24</v>
      </c>
      <c r="B36" s="13">
        <v>29.5</v>
      </c>
      <c r="C36" s="13">
        <v>24.5</v>
      </c>
      <c r="D36" s="13">
        <v>25</v>
      </c>
      <c r="E36" s="13">
        <v>24</v>
      </c>
      <c r="F36" s="19">
        <v>92</v>
      </c>
      <c r="G36" s="13">
        <v>89</v>
      </c>
      <c r="H36" s="13">
        <v>77</v>
      </c>
      <c r="I36" s="13">
        <v>77</v>
      </c>
      <c r="J36" s="14">
        <v>0.5</v>
      </c>
      <c r="K36" s="15">
        <v>74.86</v>
      </c>
      <c r="L36" s="15">
        <v>2.99</v>
      </c>
    </row>
    <row r="37" spans="1:12" ht="17.25">
      <c r="A37" s="13">
        <v>25</v>
      </c>
      <c r="B37" s="5">
        <v>29.5</v>
      </c>
      <c r="C37" s="13">
        <v>24.3</v>
      </c>
      <c r="D37" s="13">
        <v>25.2</v>
      </c>
      <c r="E37" s="13">
        <v>24</v>
      </c>
      <c r="F37" s="13">
        <v>90</v>
      </c>
      <c r="G37" s="13">
        <v>83</v>
      </c>
      <c r="H37" s="13">
        <v>69</v>
      </c>
      <c r="I37" s="13">
        <v>68</v>
      </c>
      <c r="J37" s="14">
        <v>0</v>
      </c>
      <c r="K37" s="15">
        <v>72.37</v>
      </c>
      <c r="L37" s="15">
        <v>1.57</v>
      </c>
    </row>
    <row r="38" spans="1:12" ht="17.25">
      <c r="A38" s="13">
        <v>26</v>
      </c>
      <c r="B38" s="13">
        <v>31.7</v>
      </c>
      <c r="C38" s="13">
        <v>24.5</v>
      </c>
      <c r="D38" s="13">
        <v>26.5</v>
      </c>
      <c r="E38" s="13">
        <v>25</v>
      </c>
      <c r="F38" s="13">
        <v>87</v>
      </c>
      <c r="G38" s="13">
        <v>69</v>
      </c>
      <c r="H38" s="13">
        <v>67</v>
      </c>
      <c r="I38" s="13">
        <v>68</v>
      </c>
      <c r="J38" s="14">
        <v>0</v>
      </c>
      <c r="K38" s="15">
        <v>70.8</v>
      </c>
      <c r="L38" s="15">
        <v>6.36</v>
      </c>
    </row>
    <row r="39" spans="1:15" ht="17.25">
      <c r="A39" s="13">
        <v>27</v>
      </c>
      <c r="B39" s="13">
        <v>31.5</v>
      </c>
      <c r="C39" s="13">
        <v>24.5</v>
      </c>
      <c r="D39" s="13">
        <v>26.5</v>
      </c>
      <c r="E39" s="13">
        <v>25</v>
      </c>
      <c r="F39" s="13">
        <v>89</v>
      </c>
      <c r="G39" s="13">
        <v>69</v>
      </c>
      <c r="H39" s="13">
        <v>64</v>
      </c>
      <c r="I39" s="13">
        <v>69</v>
      </c>
      <c r="J39" s="14">
        <v>0</v>
      </c>
      <c r="K39" s="15">
        <v>64.44</v>
      </c>
      <c r="L39" s="15">
        <v>3.24</v>
      </c>
      <c r="O39" s="27"/>
    </row>
    <row r="40" spans="1:12" ht="17.25">
      <c r="A40" s="13">
        <v>28</v>
      </c>
      <c r="B40" s="13">
        <v>33.6</v>
      </c>
      <c r="C40" s="13">
        <v>25.8</v>
      </c>
      <c r="D40" s="13">
        <v>27</v>
      </c>
      <c r="E40" s="13">
        <v>25</v>
      </c>
      <c r="F40" s="13">
        <v>84</v>
      </c>
      <c r="G40" s="13">
        <v>76</v>
      </c>
      <c r="H40" s="13">
        <v>53</v>
      </c>
      <c r="I40" s="13">
        <v>65</v>
      </c>
      <c r="J40" s="14">
        <v>23.7</v>
      </c>
      <c r="K40" s="15">
        <v>61.2</v>
      </c>
      <c r="L40" s="15">
        <v>6.47</v>
      </c>
    </row>
    <row r="41" spans="1:12" ht="17.25">
      <c r="A41" s="13">
        <v>29</v>
      </c>
      <c r="B41" s="13">
        <v>32.5</v>
      </c>
      <c r="C41" s="13">
        <v>24.3</v>
      </c>
      <c r="D41" s="13">
        <v>26</v>
      </c>
      <c r="E41" s="13">
        <v>24.5</v>
      </c>
      <c r="F41" s="13">
        <v>89</v>
      </c>
      <c r="G41" s="13">
        <v>76</v>
      </c>
      <c r="H41" s="13">
        <v>59</v>
      </c>
      <c r="I41" s="13">
        <v>59</v>
      </c>
      <c r="J41" s="14">
        <v>11.5</v>
      </c>
      <c r="K41" s="15">
        <v>78.43</v>
      </c>
      <c r="L41" s="15">
        <v>9.63</v>
      </c>
    </row>
    <row r="42" spans="1:12" ht="17.25">
      <c r="A42" s="13">
        <v>30</v>
      </c>
      <c r="B42" s="13">
        <v>32</v>
      </c>
      <c r="C42" s="13">
        <v>25.5</v>
      </c>
      <c r="D42" s="13">
        <v>27</v>
      </c>
      <c r="E42" s="13">
        <v>25</v>
      </c>
      <c r="F42" s="13">
        <v>84</v>
      </c>
      <c r="G42" s="13">
        <v>82</v>
      </c>
      <c r="H42" s="13">
        <v>67</v>
      </c>
      <c r="I42" s="13">
        <v>67</v>
      </c>
      <c r="J42" s="14">
        <v>99</v>
      </c>
      <c r="K42" s="15">
        <v>80.3</v>
      </c>
      <c r="L42" s="15" t="s">
        <v>33</v>
      </c>
    </row>
    <row r="43" spans="1:12" ht="17.25">
      <c r="A43" s="13">
        <v>31</v>
      </c>
      <c r="B43" s="13">
        <v>29.5</v>
      </c>
      <c r="C43" s="13">
        <v>23.5</v>
      </c>
      <c r="D43" s="13">
        <v>24</v>
      </c>
      <c r="E43" s="19">
        <v>23.5</v>
      </c>
      <c r="F43" s="13">
        <v>97</v>
      </c>
      <c r="G43" s="13">
        <v>81</v>
      </c>
      <c r="H43" s="13">
        <v>86</v>
      </c>
      <c r="I43" s="13">
        <v>84</v>
      </c>
      <c r="J43" s="14">
        <v>4</v>
      </c>
      <c r="K43" s="20" t="s">
        <v>70</v>
      </c>
      <c r="L43" s="15">
        <v>6.91</v>
      </c>
    </row>
    <row r="44" spans="1:12" ht="17.25">
      <c r="A44" s="17" t="s">
        <v>20</v>
      </c>
      <c r="B44" s="13">
        <f>SUM(B13:B43)</f>
        <v>963.6000000000001</v>
      </c>
      <c r="C44" s="13">
        <f aca="true" t="shared" si="0" ref="C44:L44">SUM(C13:C43)</f>
        <v>762.9999999999999</v>
      </c>
      <c r="D44" s="13">
        <f t="shared" si="0"/>
        <v>800.4000000000001</v>
      </c>
      <c r="E44" s="13">
        <f>SUM(E13:E43)</f>
        <v>759.3</v>
      </c>
      <c r="F44" s="18">
        <f>SUM(F13:F43)</f>
        <v>2779</v>
      </c>
      <c r="G44" s="18">
        <f>SUM(G13:G43)</f>
        <v>2428</v>
      </c>
      <c r="H44" s="18">
        <f t="shared" si="0"/>
        <v>2074</v>
      </c>
      <c r="I44" s="18">
        <f t="shared" si="0"/>
        <v>2116</v>
      </c>
      <c r="J44" s="14">
        <f>SUM(J13:J43)</f>
        <v>329.49999999999994</v>
      </c>
      <c r="K44" s="15" t="s">
        <v>22</v>
      </c>
      <c r="L44" s="15">
        <f t="shared" si="0"/>
        <v>132.76999999999998</v>
      </c>
    </row>
    <row r="45" spans="1:12" ht="17.25">
      <c r="A45" s="17" t="s">
        <v>21</v>
      </c>
      <c r="B45" s="14">
        <f aca="true" t="shared" si="1" ref="B45:I45">B44/31</f>
        <v>31.08387096774194</v>
      </c>
      <c r="C45" s="14">
        <f t="shared" si="1"/>
        <v>24.61290322580645</v>
      </c>
      <c r="D45" s="14">
        <f t="shared" si="1"/>
        <v>25.819354838709682</v>
      </c>
      <c r="E45" s="14">
        <f t="shared" si="1"/>
        <v>24.493548387096773</v>
      </c>
      <c r="F45" s="15">
        <f t="shared" si="1"/>
        <v>89.64516129032258</v>
      </c>
      <c r="G45" s="15">
        <f t="shared" si="1"/>
        <v>78.3225806451613</v>
      </c>
      <c r="H45" s="15">
        <f t="shared" si="1"/>
        <v>66.90322580645162</v>
      </c>
      <c r="I45" s="15">
        <f t="shared" si="1"/>
        <v>68.25806451612904</v>
      </c>
      <c r="J45" s="15">
        <f>J44/18</f>
        <v>18.305555555555554</v>
      </c>
      <c r="K45" s="15" t="s">
        <v>22</v>
      </c>
      <c r="L45" s="15">
        <f>L44/28</f>
        <v>4.741785714285713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0.1968503937007874" header="0.2362204724409449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P16" sqref="P16"/>
    </sheetView>
  </sheetViews>
  <sheetFormatPr defaultColWidth="7.00390625" defaultRowHeight="12.75"/>
  <cols>
    <col min="1" max="9" width="7.00390625" style="0" customWidth="1"/>
    <col min="10" max="10" width="8.57421875" style="0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30" t="s">
        <v>25</v>
      </c>
      <c r="J1" s="30"/>
      <c r="K1" s="30"/>
      <c r="L1" s="30"/>
      <c r="M1" s="1"/>
    </row>
    <row r="2" spans="1:12" ht="21">
      <c r="A2" s="1"/>
      <c r="B2" s="2"/>
      <c r="C2" s="1"/>
      <c r="D2" s="1"/>
      <c r="E2" s="1"/>
      <c r="F2" s="1"/>
      <c r="G2" s="1" t="s">
        <v>71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23</v>
      </c>
    </row>
    <row r="4" spans="1:12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ht="21">
      <c r="A5" s="1" t="s">
        <v>51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ht="21">
      <c r="A6" s="1" t="s">
        <v>52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">
      <c r="A7" s="1" t="s">
        <v>72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2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2" ht="19.5">
      <c r="A9" s="36" t="s">
        <v>2</v>
      </c>
      <c r="B9" s="39" t="s">
        <v>24</v>
      </c>
      <c r="C9" s="39"/>
      <c r="D9" s="39"/>
      <c r="E9" s="32"/>
      <c r="F9" s="40" t="s">
        <v>3</v>
      </c>
      <c r="G9" s="41"/>
      <c r="H9" s="41"/>
      <c r="I9" s="42"/>
      <c r="J9" s="7" t="s">
        <v>4</v>
      </c>
      <c r="K9" s="31" t="s">
        <v>5</v>
      </c>
      <c r="L9" s="32"/>
    </row>
    <row r="10" spans="1:12" ht="17.25">
      <c r="A10" s="38"/>
      <c r="B10" s="7"/>
      <c r="C10" s="7"/>
      <c r="D10" s="31" t="s">
        <v>6</v>
      </c>
      <c r="E10" s="32"/>
      <c r="F10" s="43"/>
      <c r="G10" s="44"/>
      <c r="H10" s="44"/>
      <c r="I10" s="45"/>
      <c r="J10" s="9" t="s">
        <v>7</v>
      </c>
      <c r="K10" s="33" t="s">
        <v>8</v>
      </c>
      <c r="L10" s="33" t="s">
        <v>9</v>
      </c>
    </row>
    <row r="11" spans="1:12" ht="17.25">
      <c r="A11" s="38"/>
      <c r="B11" s="9" t="s">
        <v>10</v>
      </c>
      <c r="C11" s="9" t="s">
        <v>11</v>
      </c>
      <c r="D11" s="7" t="s">
        <v>12</v>
      </c>
      <c r="E11" s="8" t="s">
        <v>12</v>
      </c>
      <c r="F11" s="36" t="s">
        <v>6</v>
      </c>
      <c r="G11" s="36" t="s">
        <v>54</v>
      </c>
      <c r="H11" s="36" t="s">
        <v>55</v>
      </c>
      <c r="I11" s="36" t="s">
        <v>56</v>
      </c>
      <c r="J11" s="9" t="s">
        <v>17</v>
      </c>
      <c r="K11" s="34"/>
      <c r="L11" s="34"/>
    </row>
    <row r="12" spans="1:12" ht="17.25">
      <c r="A12" s="37"/>
      <c r="B12" s="10"/>
      <c r="C12" s="10"/>
      <c r="D12" s="10" t="s">
        <v>18</v>
      </c>
      <c r="E12" s="11" t="s">
        <v>19</v>
      </c>
      <c r="F12" s="37"/>
      <c r="G12" s="37"/>
      <c r="H12" s="37"/>
      <c r="I12" s="37"/>
      <c r="J12" s="12"/>
      <c r="K12" s="35"/>
      <c r="L12" s="35"/>
    </row>
    <row r="13" spans="1:12" ht="17.25">
      <c r="A13" s="13">
        <v>1</v>
      </c>
      <c r="B13" s="13">
        <v>31</v>
      </c>
      <c r="C13" s="13">
        <v>24</v>
      </c>
      <c r="D13" s="13">
        <v>25.5</v>
      </c>
      <c r="E13" s="13">
        <v>24.5</v>
      </c>
      <c r="F13" s="10">
        <v>92</v>
      </c>
      <c r="G13" s="10">
        <v>77</v>
      </c>
      <c r="H13" s="10">
        <v>66</v>
      </c>
      <c r="I13" s="10">
        <v>72</v>
      </c>
      <c r="J13" s="14">
        <v>0</v>
      </c>
      <c r="K13" s="15">
        <v>83.32</v>
      </c>
      <c r="L13" s="15">
        <v>4.97</v>
      </c>
    </row>
    <row r="14" spans="1:12" ht="17.25">
      <c r="A14" s="13">
        <v>2</v>
      </c>
      <c r="B14" s="13">
        <v>31.2</v>
      </c>
      <c r="C14" s="13">
        <v>25.8</v>
      </c>
      <c r="D14" s="13">
        <v>26.3</v>
      </c>
      <c r="E14" s="13">
        <v>25.2</v>
      </c>
      <c r="F14" s="13">
        <v>92</v>
      </c>
      <c r="G14" s="13">
        <v>82</v>
      </c>
      <c r="H14" s="13">
        <v>71</v>
      </c>
      <c r="I14" s="13">
        <v>74</v>
      </c>
      <c r="J14" s="14">
        <v>0</v>
      </c>
      <c r="K14" s="15">
        <v>78.35</v>
      </c>
      <c r="L14" s="15">
        <v>2.31</v>
      </c>
    </row>
    <row r="15" spans="1:12" ht="17.25">
      <c r="A15" s="13">
        <v>3</v>
      </c>
      <c r="B15" s="13">
        <v>33</v>
      </c>
      <c r="C15" s="13">
        <v>25</v>
      </c>
      <c r="D15" s="13">
        <v>27.5</v>
      </c>
      <c r="E15" s="13">
        <v>24.5</v>
      </c>
      <c r="F15" s="13">
        <v>77</v>
      </c>
      <c r="G15" s="13">
        <v>69</v>
      </c>
      <c r="H15" s="13">
        <v>56</v>
      </c>
      <c r="I15" s="13">
        <v>56</v>
      </c>
      <c r="J15" s="14">
        <v>0</v>
      </c>
      <c r="K15" s="15">
        <v>76.04</v>
      </c>
      <c r="L15" s="15">
        <v>5.82</v>
      </c>
    </row>
    <row r="16" spans="1:12" ht="17.25">
      <c r="A16" s="13">
        <v>4</v>
      </c>
      <c r="B16" s="13">
        <v>32.5</v>
      </c>
      <c r="C16" s="13">
        <v>24.8</v>
      </c>
      <c r="D16" s="13">
        <v>26</v>
      </c>
      <c r="E16" s="13">
        <v>24.8</v>
      </c>
      <c r="F16" s="13">
        <v>90</v>
      </c>
      <c r="G16" s="13">
        <v>79</v>
      </c>
      <c r="H16" s="13">
        <v>61</v>
      </c>
      <c r="I16" s="13">
        <v>64</v>
      </c>
      <c r="J16" s="14">
        <v>0</v>
      </c>
      <c r="K16" s="16">
        <v>70.22</v>
      </c>
      <c r="L16" s="15">
        <v>4.46</v>
      </c>
    </row>
    <row r="17" spans="1:12" ht="17.25">
      <c r="A17" s="13">
        <v>5</v>
      </c>
      <c r="B17" s="13">
        <v>28</v>
      </c>
      <c r="C17" s="13">
        <v>25.6</v>
      </c>
      <c r="D17" s="13">
        <v>26.5</v>
      </c>
      <c r="E17" s="13">
        <v>25</v>
      </c>
      <c r="F17" s="13">
        <v>89</v>
      </c>
      <c r="G17" s="19">
        <v>83</v>
      </c>
      <c r="H17" s="13">
        <v>87</v>
      </c>
      <c r="I17" s="13">
        <v>89</v>
      </c>
      <c r="J17" s="14">
        <v>1.5</v>
      </c>
      <c r="K17" s="15">
        <v>65.76</v>
      </c>
      <c r="L17" s="15">
        <v>2.16</v>
      </c>
    </row>
    <row r="18" spans="1:12" ht="17.25">
      <c r="A18" s="13">
        <v>6</v>
      </c>
      <c r="B18" s="13">
        <v>30</v>
      </c>
      <c r="C18" s="13">
        <v>25.5</v>
      </c>
      <c r="D18" s="13">
        <v>25.6</v>
      </c>
      <c r="E18" s="13">
        <v>24.5</v>
      </c>
      <c r="F18" s="13">
        <v>92</v>
      </c>
      <c r="G18" s="13">
        <v>84</v>
      </c>
      <c r="H18" s="13">
        <v>69</v>
      </c>
      <c r="I18" s="13">
        <v>69</v>
      </c>
      <c r="J18" s="14">
        <v>0</v>
      </c>
      <c r="K18" s="15">
        <v>65.1</v>
      </c>
      <c r="L18" s="15">
        <v>2.6</v>
      </c>
    </row>
    <row r="19" spans="1:12" ht="17.25">
      <c r="A19" s="13">
        <v>7</v>
      </c>
      <c r="B19" s="13">
        <v>32</v>
      </c>
      <c r="C19" s="13">
        <v>25.5</v>
      </c>
      <c r="D19" s="13">
        <v>25.5</v>
      </c>
      <c r="E19" s="13">
        <v>24.5</v>
      </c>
      <c r="F19" s="13">
        <v>92</v>
      </c>
      <c r="G19" s="13">
        <v>83</v>
      </c>
      <c r="H19" s="13">
        <v>61</v>
      </c>
      <c r="I19" s="13">
        <v>78</v>
      </c>
      <c r="J19" s="14">
        <v>0</v>
      </c>
      <c r="K19" s="15">
        <v>62.5</v>
      </c>
      <c r="L19" s="15">
        <v>0.39</v>
      </c>
    </row>
    <row r="20" spans="1:12" ht="17.25">
      <c r="A20" s="13">
        <v>8</v>
      </c>
      <c r="B20" s="13">
        <v>31.5</v>
      </c>
      <c r="C20" s="13">
        <v>24.5</v>
      </c>
      <c r="D20" s="13">
        <v>25.5</v>
      </c>
      <c r="E20" s="13">
        <v>25</v>
      </c>
      <c r="F20" s="13">
        <v>97</v>
      </c>
      <c r="G20" s="13">
        <v>82</v>
      </c>
      <c r="H20" s="13">
        <v>66</v>
      </c>
      <c r="I20" s="13">
        <v>85</v>
      </c>
      <c r="J20" s="14">
        <v>6.1</v>
      </c>
      <c r="K20" s="15">
        <v>62.11</v>
      </c>
      <c r="L20" s="15">
        <v>5.31</v>
      </c>
    </row>
    <row r="21" spans="1:12" ht="17.25">
      <c r="A21" s="13">
        <v>9</v>
      </c>
      <c r="B21" s="13">
        <v>31.5</v>
      </c>
      <c r="C21" s="13">
        <v>25</v>
      </c>
      <c r="D21" s="13">
        <v>26</v>
      </c>
      <c r="E21" s="13">
        <v>24.5</v>
      </c>
      <c r="F21" s="13">
        <v>89</v>
      </c>
      <c r="G21" s="13">
        <v>79</v>
      </c>
      <c r="H21" s="13">
        <v>64</v>
      </c>
      <c r="I21" s="13">
        <v>65</v>
      </c>
      <c r="J21" s="14">
        <v>12.8</v>
      </c>
      <c r="K21" s="15">
        <v>62.9</v>
      </c>
      <c r="L21" s="15">
        <v>5.22</v>
      </c>
    </row>
    <row r="22" spans="1:12" ht="17.25">
      <c r="A22" s="13">
        <v>10</v>
      </c>
      <c r="B22" s="13">
        <v>31</v>
      </c>
      <c r="C22" s="13">
        <v>25.2</v>
      </c>
      <c r="D22" s="13">
        <v>26.5</v>
      </c>
      <c r="E22" s="13">
        <v>25</v>
      </c>
      <c r="F22" s="13">
        <v>89</v>
      </c>
      <c r="G22" s="13">
        <v>82</v>
      </c>
      <c r="H22" s="13">
        <v>66</v>
      </c>
      <c r="I22" s="13">
        <v>64</v>
      </c>
      <c r="J22" s="14">
        <v>0</v>
      </c>
      <c r="K22" s="15">
        <v>70.48</v>
      </c>
      <c r="L22" s="15">
        <v>2.92</v>
      </c>
    </row>
    <row r="23" spans="1:12" ht="17.25">
      <c r="A23" s="13">
        <v>11</v>
      </c>
      <c r="B23" s="13">
        <v>32.5</v>
      </c>
      <c r="C23" s="13">
        <v>25</v>
      </c>
      <c r="D23" s="13">
        <v>25.5</v>
      </c>
      <c r="E23" s="13">
        <v>25</v>
      </c>
      <c r="F23" s="13">
        <v>97</v>
      </c>
      <c r="G23" s="13">
        <v>86</v>
      </c>
      <c r="H23" s="13">
        <v>63</v>
      </c>
      <c r="I23" s="13">
        <v>61</v>
      </c>
      <c r="J23" s="14">
        <v>5.5</v>
      </c>
      <c r="K23" s="15">
        <v>67.56</v>
      </c>
      <c r="L23" s="15">
        <v>4.58</v>
      </c>
    </row>
    <row r="24" spans="1:12" ht="17.25">
      <c r="A24" s="13">
        <v>12</v>
      </c>
      <c r="B24" s="13">
        <v>31</v>
      </c>
      <c r="C24" s="13">
        <v>25</v>
      </c>
      <c r="D24" s="13">
        <v>25.5</v>
      </c>
      <c r="E24" s="13">
        <v>24.2</v>
      </c>
      <c r="F24" s="13">
        <v>90</v>
      </c>
      <c r="G24" s="13">
        <v>89</v>
      </c>
      <c r="H24" s="13">
        <v>69</v>
      </c>
      <c r="I24" s="13">
        <v>69</v>
      </c>
      <c r="J24" s="14">
        <v>3.5</v>
      </c>
      <c r="K24" s="15">
        <v>68.48</v>
      </c>
      <c r="L24" s="15">
        <v>3.33</v>
      </c>
    </row>
    <row r="25" spans="1:12" ht="17.25">
      <c r="A25" s="13">
        <v>13</v>
      </c>
      <c r="B25" s="13">
        <v>31</v>
      </c>
      <c r="C25" s="13">
        <v>25.2</v>
      </c>
      <c r="D25" s="13">
        <v>25.9</v>
      </c>
      <c r="E25" s="13">
        <v>25</v>
      </c>
      <c r="F25" s="13">
        <v>93</v>
      </c>
      <c r="G25" s="13">
        <v>83</v>
      </c>
      <c r="H25" s="13">
        <v>89</v>
      </c>
      <c r="I25" s="13">
        <v>89</v>
      </c>
      <c r="J25" s="14">
        <v>8.9</v>
      </c>
      <c r="K25" s="15">
        <v>68.65</v>
      </c>
      <c r="L25" s="15">
        <v>2.52</v>
      </c>
    </row>
    <row r="26" spans="1:12" ht="17.25">
      <c r="A26" s="13">
        <v>14</v>
      </c>
      <c r="B26" s="13">
        <v>32</v>
      </c>
      <c r="C26" s="13">
        <v>24.5</v>
      </c>
      <c r="D26" s="13">
        <v>26.5</v>
      </c>
      <c r="E26" s="13">
        <v>25.2</v>
      </c>
      <c r="F26" s="13">
        <v>90</v>
      </c>
      <c r="G26" s="13">
        <v>89</v>
      </c>
      <c r="H26" s="13">
        <v>78</v>
      </c>
      <c r="I26" s="13">
        <v>82</v>
      </c>
      <c r="J26" s="14">
        <v>7.8</v>
      </c>
      <c r="K26" s="15">
        <v>75.03</v>
      </c>
      <c r="L26" s="15">
        <v>9.38</v>
      </c>
    </row>
    <row r="27" spans="1:12" ht="17.25">
      <c r="A27" s="13">
        <v>15</v>
      </c>
      <c r="B27" s="13">
        <v>31</v>
      </c>
      <c r="C27" s="13">
        <v>25</v>
      </c>
      <c r="D27" s="13">
        <v>25.5</v>
      </c>
      <c r="E27" s="13">
        <v>25</v>
      </c>
      <c r="F27" s="13">
        <v>97</v>
      </c>
      <c r="G27" s="13">
        <v>82</v>
      </c>
      <c r="H27" s="13">
        <v>72</v>
      </c>
      <c r="I27" s="13">
        <v>77</v>
      </c>
      <c r="J27" s="14">
        <v>5.2</v>
      </c>
      <c r="K27" s="15">
        <v>73.45</v>
      </c>
      <c r="L27" s="15">
        <v>0.9</v>
      </c>
    </row>
    <row r="28" spans="1:12" ht="17.25">
      <c r="A28" s="13">
        <v>16</v>
      </c>
      <c r="B28" s="13">
        <v>29</v>
      </c>
      <c r="C28" s="13">
        <v>24.5</v>
      </c>
      <c r="D28" s="13">
        <v>25.5</v>
      </c>
      <c r="E28" s="13">
        <v>24.8</v>
      </c>
      <c r="F28" s="13">
        <v>95</v>
      </c>
      <c r="G28" s="13">
        <v>83</v>
      </c>
      <c r="H28" s="13">
        <v>77</v>
      </c>
      <c r="I28" s="13">
        <v>77</v>
      </c>
      <c r="J28" s="14">
        <v>0</v>
      </c>
      <c r="K28" s="15">
        <v>77.75</v>
      </c>
      <c r="L28" s="15">
        <v>1.41</v>
      </c>
    </row>
    <row r="29" spans="1:12" ht="17.25">
      <c r="A29" s="13">
        <v>17</v>
      </c>
      <c r="B29" s="13">
        <v>31</v>
      </c>
      <c r="C29" s="13">
        <v>24.2</v>
      </c>
      <c r="D29" s="13">
        <v>25.5</v>
      </c>
      <c r="E29" s="13">
        <v>24</v>
      </c>
      <c r="F29" s="13">
        <v>89</v>
      </c>
      <c r="G29" s="13">
        <v>80</v>
      </c>
      <c r="H29" s="13">
        <v>67</v>
      </c>
      <c r="I29" s="13">
        <v>66</v>
      </c>
      <c r="J29" s="14">
        <v>0</v>
      </c>
      <c r="K29" s="15">
        <v>76.34</v>
      </c>
      <c r="L29" s="15">
        <v>3.54</v>
      </c>
    </row>
    <row r="30" spans="1:12" ht="17.25">
      <c r="A30" s="13">
        <v>18</v>
      </c>
      <c r="B30" s="13">
        <v>32</v>
      </c>
      <c r="C30" s="13">
        <v>25</v>
      </c>
      <c r="D30" s="13">
        <v>27</v>
      </c>
      <c r="E30" s="13">
        <v>24.6</v>
      </c>
      <c r="F30" s="13">
        <v>81</v>
      </c>
      <c r="G30" s="13">
        <v>72</v>
      </c>
      <c r="H30" s="13">
        <v>65</v>
      </c>
      <c r="I30" s="13">
        <v>61</v>
      </c>
      <c r="J30" s="14">
        <v>0</v>
      </c>
      <c r="K30" s="15">
        <v>72.8</v>
      </c>
      <c r="L30" s="15">
        <v>2.53</v>
      </c>
    </row>
    <row r="31" spans="1:12" ht="17.25">
      <c r="A31" s="13">
        <v>19</v>
      </c>
      <c r="B31" s="13">
        <v>32</v>
      </c>
      <c r="C31" s="13">
        <v>25.5</v>
      </c>
      <c r="D31" s="13">
        <v>26</v>
      </c>
      <c r="E31" s="13">
        <v>25</v>
      </c>
      <c r="F31" s="13">
        <v>92</v>
      </c>
      <c r="G31" s="13">
        <v>84</v>
      </c>
      <c r="H31" s="13">
        <v>70</v>
      </c>
      <c r="I31" s="13">
        <v>70</v>
      </c>
      <c r="J31" s="14">
        <v>0</v>
      </c>
      <c r="K31" s="15">
        <v>70.27</v>
      </c>
      <c r="L31" s="15">
        <v>4.22</v>
      </c>
    </row>
    <row r="32" spans="1:12" ht="17.25">
      <c r="A32" s="13">
        <v>20</v>
      </c>
      <c r="B32" s="13">
        <v>31</v>
      </c>
      <c r="C32" s="13">
        <v>25.8</v>
      </c>
      <c r="D32" s="13">
        <v>26.5</v>
      </c>
      <c r="E32" s="13">
        <v>24.5</v>
      </c>
      <c r="F32" s="13">
        <v>84</v>
      </c>
      <c r="G32" s="13">
        <v>79</v>
      </c>
      <c r="H32" s="13">
        <v>71</v>
      </c>
      <c r="I32" s="13">
        <v>71</v>
      </c>
      <c r="J32" s="14">
        <v>0</v>
      </c>
      <c r="K32" s="15">
        <v>66.05</v>
      </c>
      <c r="L32" s="15">
        <v>3.74</v>
      </c>
    </row>
    <row r="33" spans="1:12" ht="17.25">
      <c r="A33" s="13">
        <v>21</v>
      </c>
      <c r="B33" s="13">
        <v>31</v>
      </c>
      <c r="C33" s="13">
        <v>26.5</v>
      </c>
      <c r="D33" s="13">
        <v>27</v>
      </c>
      <c r="E33" s="13">
        <v>25</v>
      </c>
      <c r="F33" s="13">
        <v>84</v>
      </c>
      <c r="G33" s="13">
        <v>78</v>
      </c>
      <c r="H33" s="13">
        <v>72</v>
      </c>
      <c r="I33" s="13">
        <v>70</v>
      </c>
      <c r="J33" s="14">
        <v>0</v>
      </c>
      <c r="K33" s="15">
        <v>62.31</v>
      </c>
      <c r="L33" s="15">
        <v>1.96</v>
      </c>
    </row>
    <row r="34" spans="1:12" ht="17.25">
      <c r="A34" s="13">
        <v>22</v>
      </c>
      <c r="B34" s="5">
        <v>33</v>
      </c>
      <c r="C34" s="13">
        <v>25.8</v>
      </c>
      <c r="D34" s="13">
        <v>26.5</v>
      </c>
      <c r="E34" s="13">
        <v>25.5</v>
      </c>
      <c r="F34" s="13">
        <v>92</v>
      </c>
      <c r="G34" s="13">
        <v>82</v>
      </c>
      <c r="H34" s="13">
        <v>65</v>
      </c>
      <c r="I34" s="13">
        <v>64</v>
      </c>
      <c r="J34" s="14">
        <v>0</v>
      </c>
      <c r="K34" s="15">
        <v>60.35</v>
      </c>
      <c r="L34" s="15">
        <v>2.55</v>
      </c>
    </row>
    <row r="35" spans="1:14" ht="17.25">
      <c r="A35" s="13">
        <v>23</v>
      </c>
      <c r="B35" s="13">
        <v>33.2</v>
      </c>
      <c r="C35" s="13">
        <v>25.8</v>
      </c>
      <c r="D35" s="13">
        <v>27.5</v>
      </c>
      <c r="E35" s="13">
        <v>25.8</v>
      </c>
      <c r="F35" s="13">
        <v>87</v>
      </c>
      <c r="G35" s="13">
        <v>73</v>
      </c>
      <c r="H35" s="13">
        <v>64</v>
      </c>
      <c r="I35" s="13">
        <v>64</v>
      </c>
      <c r="J35" s="14">
        <v>0</v>
      </c>
      <c r="K35" s="15">
        <v>57.8</v>
      </c>
      <c r="L35" s="15">
        <v>6.32</v>
      </c>
      <c r="N35" t="s">
        <v>26</v>
      </c>
    </row>
    <row r="36" spans="1:12" ht="17.25">
      <c r="A36" s="13">
        <v>24</v>
      </c>
      <c r="B36" s="13">
        <v>33</v>
      </c>
      <c r="C36" s="13">
        <v>25.5</v>
      </c>
      <c r="D36" s="13">
        <v>26.7</v>
      </c>
      <c r="E36" s="13">
        <v>25</v>
      </c>
      <c r="F36" s="19">
        <v>87</v>
      </c>
      <c r="G36" s="13">
        <v>82</v>
      </c>
      <c r="H36" s="13">
        <v>70</v>
      </c>
      <c r="I36" s="13">
        <v>69</v>
      </c>
      <c r="J36" s="14">
        <v>0</v>
      </c>
      <c r="K36" s="15">
        <v>51.48</v>
      </c>
      <c r="L36" s="15">
        <v>4.32</v>
      </c>
    </row>
    <row r="37" spans="1:12" ht="17.25">
      <c r="A37" s="13">
        <v>25</v>
      </c>
      <c r="B37" s="5">
        <v>30.5</v>
      </c>
      <c r="C37" s="13">
        <v>25</v>
      </c>
      <c r="D37" s="13">
        <v>26.5</v>
      </c>
      <c r="E37" s="13">
        <v>24.5</v>
      </c>
      <c r="F37" s="13">
        <v>84</v>
      </c>
      <c r="G37" s="13">
        <v>83</v>
      </c>
      <c r="H37" s="13">
        <v>65</v>
      </c>
      <c r="I37" s="13">
        <v>65</v>
      </c>
      <c r="J37" s="14">
        <v>0</v>
      </c>
      <c r="K37" s="15">
        <v>47.16</v>
      </c>
      <c r="L37" s="15">
        <v>1.06</v>
      </c>
    </row>
    <row r="38" spans="1:12" ht="17.25">
      <c r="A38" s="13">
        <v>26</v>
      </c>
      <c r="B38" s="13">
        <v>30</v>
      </c>
      <c r="C38" s="13">
        <v>25</v>
      </c>
      <c r="D38" s="13">
        <v>26.6</v>
      </c>
      <c r="E38" s="13">
        <v>25</v>
      </c>
      <c r="F38" s="13">
        <v>87</v>
      </c>
      <c r="G38" s="13">
        <v>89</v>
      </c>
      <c r="H38" s="13">
        <v>73</v>
      </c>
      <c r="I38" s="13">
        <v>71</v>
      </c>
      <c r="J38" s="14">
        <v>6.5</v>
      </c>
      <c r="K38" s="15">
        <v>46.1</v>
      </c>
      <c r="L38" s="15">
        <v>4.71</v>
      </c>
    </row>
    <row r="39" spans="1:15" ht="17.25">
      <c r="A39" s="13">
        <v>27</v>
      </c>
      <c r="B39" s="13">
        <v>36</v>
      </c>
      <c r="C39" s="13">
        <v>24.8</v>
      </c>
      <c r="D39" s="13">
        <v>26.5</v>
      </c>
      <c r="E39" s="13">
        <v>24.8</v>
      </c>
      <c r="F39" s="13">
        <v>87</v>
      </c>
      <c r="G39" s="13">
        <v>79</v>
      </c>
      <c r="H39" s="13">
        <v>53</v>
      </c>
      <c r="I39" s="13">
        <v>52</v>
      </c>
      <c r="J39" s="14">
        <v>14.6</v>
      </c>
      <c r="K39" s="15">
        <v>47.89</v>
      </c>
      <c r="L39" s="15">
        <v>4.74</v>
      </c>
      <c r="O39" s="27"/>
    </row>
    <row r="40" spans="1:12" ht="17.25">
      <c r="A40" s="13">
        <v>28</v>
      </c>
      <c r="B40" s="13">
        <v>30</v>
      </c>
      <c r="C40" s="13">
        <v>24.7</v>
      </c>
      <c r="D40" s="13">
        <v>25.3</v>
      </c>
      <c r="E40" s="13">
        <v>24.6</v>
      </c>
      <c r="F40" s="13">
        <v>95</v>
      </c>
      <c r="G40" s="13">
        <v>77</v>
      </c>
      <c r="H40" s="13">
        <v>75</v>
      </c>
      <c r="I40" s="13">
        <v>75</v>
      </c>
      <c r="J40" s="14">
        <v>0</v>
      </c>
      <c r="K40" s="15">
        <v>57.75</v>
      </c>
      <c r="L40" s="15">
        <v>1.85</v>
      </c>
    </row>
    <row r="41" spans="1:12" ht="17.25">
      <c r="A41" s="13">
        <v>29</v>
      </c>
      <c r="B41" s="13">
        <v>31</v>
      </c>
      <c r="C41" s="13">
        <v>24</v>
      </c>
      <c r="D41" s="13">
        <v>25</v>
      </c>
      <c r="E41" s="13">
        <v>24</v>
      </c>
      <c r="F41" s="13">
        <v>92</v>
      </c>
      <c r="G41" s="13">
        <v>84</v>
      </c>
      <c r="H41" s="13">
        <v>82</v>
      </c>
      <c r="I41" s="13">
        <v>72</v>
      </c>
      <c r="J41" s="14">
        <v>0.3</v>
      </c>
      <c r="K41" s="15">
        <v>55.9</v>
      </c>
      <c r="L41" s="15">
        <v>2.97</v>
      </c>
    </row>
    <row r="42" spans="1:12" ht="17.25">
      <c r="A42" s="13">
        <v>30</v>
      </c>
      <c r="B42" s="13">
        <v>31</v>
      </c>
      <c r="C42" s="13">
        <v>23.5</v>
      </c>
      <c r="D42" s="13">
        <v>25.5</v>
      </c>
      <c r="E42" s="13">
        <v>23.5</v>
      </c>
      <c r="F42" s="13">
        <v>84</v>
      </c>
      <c r="G42" s="13">
        <v>75</v>
      </c>
      <c r="H42" s="13">
        <v>66</v>
      </c>
      <c r="I42" s="13">
        <v>63</v>
      </c>
      <c r="J42" s="14">
        <v>1.6</v>
      </c>
      <c r="K42" s="15">
        <v>53.23</v>
      </c>
      <c r="L42" s="15">
        <v>3.81</v>
      </c>
    </row>
    <row r="43" spans="1:12" ht="17.25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2" ht="17.25">
      <c r="A44" s="17" t="s">
        <v>20</v>
      </c>
      <c r="B44" s="13">
        <f>SUM(B13:B43)</f>
        <v>942.9000000000001</v>
      </c>
      <c r="C44" s="13">
        <f aca="true" t="shared" si="0" ref="C44:L44">SUM(C13:C43)</f>
        <v>751.1999999999998</v>
      </c>
      <c r="D44" s="13">
        <f t="shared" si="0"/>
        <v>783.4</v>
      </c>
      <c r="E44" s="13">
        <f>SUM(E13:E43)</f>
        <v>742.4999999999999</v>
      </c>
      <c r="F44" s="18">
        <f>SUM(F13:F43)</f>
        <v>2686</v>
      </c>
      <c r="G44" s="18">
        <f>SUM(G13:G43)</f>
        <v>2429</v>
      </c>
      <c r="H44" s="18">
        <f t="shared" si="0"/>
        <v>2073</v>
      </c>
      <c r="I44" s="18">
        <f t="shared" si="0"/>
        <v>2104</v>
      </c>
      <c r="J44" s="14">
        <f>SUM(J13:J43)</f>
        <v>74.29999999999998</v>
      </c>
      <c r="K44" s="15" t="s">
        <v>22</v>
      </c>
      <c r="L44" s="15">
        <f t="shared" si="0"/>
        <v>106.59999999999997</v>
      </c>
    </row>
    <row r="45" spans="1:12" ht="17.25">
      <c r="A45" s="17" t="s">
        <v>21</v>
      </c>
      <c r="B45" s="14">
        <f aca="true" t="shared" si="1" ref="B45:I45">B44/30</f>
        <v>31.430000000000003</v>
      </c>
      <c r="C45" s="14">
        <f t="shared" si="1"/>
        <v>25.039999999999996</v>
      </c>
      <c r="D45" s="14">
        <f t="shared" si="1"/>
        <v>26.113333333333333</v>
      </c>
      <c r="E45" s="14">
        <f t="shared" si="1"/>
        <v>24.749999999999996</v>
      </c>
      <c r="F45" s="15">
        <f t="shared" si="1"/>
        <v>89.53333333333333</v>
      </c>
      <c r="G45" s="15">
        <f t="shared" si="1"/>
        <v>80.96666666666667</v>
      </c>
      <c r="H45" s="15">
        <f t="shared" si="1"/>
        <v>69.1</v>
      </c>
      <c r="I45" s="15">
        <f t="shared" si="1"/>
        <v>70.13333333333334</v>
      </c>
      <c r="J45" s="15">
        <f>J44/12</f>
        <v>6.1916666666666655</v>
      </c>
      <c r="K45" s="15" t="s">
        <v>22</v>
      </c>
      <c r="L45" s="15">
        <f>L44/30</f>
        <v>3.5533333333333323</v>
      </c>
    </row>
    <row r="46" spans="1:11" ht="17.25">
      <c r="A46" s="24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sheetProtection/>
  <mergeCells count="12">
    <mergeCell ref="F11:F12"/>
    <mergeCell ref="G11:G12"/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</mergeCells>
  <printOptions/>
  <pageMargins left="0.5511811023622047" right="0.5905511811023623" top="0.3937007874015748" bottom="1.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User</cp:lastModifiedBy>
  <cp:lastPrinted>2016-08-16T06:53:39Z</cp:lastPrinted>
  <dcterms:created xsi:type="dcterms:W3CDTF">2009-08-04T07:05:56Z</dcterms:created>
  <dcterms:modified xsi:type="dcterms:W3CDTF">2021-05-17T02:37:37Z</dcterms:modified>
  <cp:category/>
  <cp:version/>
  <cp:contentType/>
  <cp:contentStatus/>
</cp:coreProperties>
</file>